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_2\Desktop\"/>
    </mc:Choice>
  </mc:AlternateContent>
  <xr:revisionPtr revIDLastSave="0" documentId="13_ncr:1_{EE2ABEBB-3D3A-41B2-AE57-01E12F6A5A59}" xr6:coauthVersionLast="47" xr6:coauthVersionMax="47" xr10:uidLastSave="{00000000-0000-0000-0000-000000000000}"/>
  <bookViews>
    <workbookView xWindow="-108" yWindow="-108" windowWidth="19416" windowHeight="10416" xr2:uid="{00000000-000D-0000-FFFF-FFFF00000000}"/>
  </bookViews>
  <sheets>
    <sheet name="2016-2023 UC salaries" sheetId="4" r:id="rId1"/>
    <sheet name="2016-2022 UC salaries" sheetId="1" r:id="rId2"/>
    <sheet name="only 22 23 raises" sheetId="2" r:id="rId3"/>
    <sheet name="2016-2022 worksht" sheetId="3" r:id="rId4"/>
  </sheets>
  <definedNames>
    <definedName name="_xlnm.Print_Area" localSheetId="1">'2016-2022 UC salaries'!$A$1:$L$22</definedName>
    <definedName name="_xlnm.Print_Area" localSheetId="3">'2016-2022 worksht'!$A$2:$L$28</definedName>
    <definedName name="_xlnm.Print_Area" localSheetId="0">'2016-2023 UC salaries'!$A$1:$S$24</definedName>
    <definedName name="_xlnm.Print_Area" localSheetId="2">'only 22 23 raises'!$A$1:$G$23</definedName>
  </definedNames>
  <calcPr calcId="181029"/>
</workbook>
</file>

<file path=xl/calcChain.xml><?xml version="1.0" encoding="utf-8"?>
<calcChain xmlns="http://schemas.openxmlformats.org/spreadsheetml/2006/main">
  <c r="O20" i="4" l="1"/>
  <c r="O18" i="4"/>
  <c r="O17" i="4"/>
  <c r="O14" i="4"/>
  <c r="O10" i="4"/>
  <c r="O4" i="4"/>
  <c r="O5" i="4"/>
  <c r="O3" i="4"/>
  <c r="O12" i="4"/>
  <c r="O22" i="4"/>
  <c r="M10" i="4"/>
  <c r="M14" i="4"/>
  <c r="M22" i="4"/>
  <c r="M20" i="4"/>
  <c r="M4" i="4"/>
  <c r="M5" i="4"/>
  <c r="M7" i="4"/>
  <c r="M11" i="4"/>
  <c r="M15" i="4"/>
  <c r="M17" i="4"/>
  <c r="M18" i="4"/>
  <c r="M3" i="4"/>
  <c r="L3" i="4"/>
  <c r="L4" i="4"/>
  <c r="L5" i="4"/>
  <c r="L7" i="4"/>
  <c r="L10" i="4"/>
  <c r="L11" i="4"/>
  <c r="L14" i="4"/>
  <c r="L15" i="4"/>
  <c r="L17" i="4"/>
  <c r="L18" i="4"/>
  <c r="L20" i="4"/>
  <c r="L22" i="4"/>
  <c r="I22" i="4"/>
  <c r="I20" i="4"/>
  <c r="I18" i="4"/>
  <c r="I17" i="4"/>
  <c r="I15" i="4"/>
  <c r="I14" i="4"/>
  <c r="I11" i="4"/>
  <c r="I10" i="4"/>
  <c r="I7" i="4"/>
  <c r="I5" i="4"/>
  <c r="I4" i="4"/>
  <c r="I3" i="4"/>
  <c r="F3" i="2"/>
  <c r="F4" i="2"/>
  <c r="F6" i="2"/>
  <c r="F7" i="2"/>
  <c r="F8" i="2"/>
  <c r="F9" i="2"/>
  <c r="F10" i="2"/>
  <c r="F11" i="2"/>
  <c r="F12" i="2"/>
  <c r="F13" i="2"/>
  <c r="F14" i="2"/>
  <c r="F2" i="2"/>
  <c r="I19" i="3"/>
  <c r="I17" i="3"/>
  <c r="I15" i="3"/>
  <c r="I14" i="3"/>
  <c r="I13" i="3"/>
  <c r="I12" i="3"/>
  <c r="I10" i="3"/>
  <c r="I9" i="3"/>
  <c r="I7" i="3"/>
  <c r="I5" i="3"/>
  <c r="I4" i="3"/>
  <c r="I3" i="3"/>
  <c r="I9" i="1"/>
  <c r="I12" i="1"/>
  <c r="I19" i="1"/>
  <c r="D14" i="2"/>
  <c r="D13" i="2"/>
  <c r="D12" i="2"/>
  <c r="D11" i="2"/>
  <c r="D10" i="2"/>
  <c r="D9" i="2"/>
  <c r="D8" i="2"/>
  <c r="D7" i="2"/>
  <c r="D6" i="2"/>
  <c r="D4" i="2"/>
  <c r="D3" i="2"/>
  <c r="D2" i="2"/>
  <c r="I4" i="1"/>
  <c r="I5" i="1"/>
  <c r="I7" i="1"/>
  <c r="I10" i="1"/>
  <c r="I13" i="1"/>
  <c r="I14" i="1"/>
  <c r="I15" i="1"/>
  <c r="I17" i="1"/>
  <c r="I3" i="1"/>
</calcChain>
</file>

<file path=xl/sharedStrings.xml><?xml version="1.0" encoding="utf-8"?>
<sst xmlns="http://schemas.openxmlformats.org/spreadsheetml/2006/main" count="348" uniqueCount="115">
  <si>
    <t>Position</t>
  </si>
  <si>
    <t>2021 Salary</t>
  </si>
  <si>
    <t>Commissioner</t>
  </si>
  <si>
    <t>Commissioner Chair</t>
  </si>
  <si>
    <t>Commissioner Vice Chair</t>
  </si>
  <si>
    <t>2022 Salary</t>
  </si>
  <si>
    <t>N/A</t>
  </si>
  <si>
    <t>n/a</t>
  </si>
  <si>
    <t>Parks &amp; Recreation (Zuber)</t>
  </si>
  <si>
    <t>Eng'g, Public Works (Graziano)</t>
  </si>
  <si>
    <t>Finance (Taylor)</t>
  </si>
  <si>
    <t>Deputy County Manager (Wagner)</t>
  </si>
  <si>
    <t>Corrections (Charles)</t>
  </si>
  <si>
    <t>Notes</t>
  </si>
  <si>
    <t>note 3 (3 yr %)</t>
  </si>
  <si>
    <t>1 yr % change 2021 2022</t>
  </si>
  <si>
    <t>(6) Director Moran is drwg a pension from Berkely Hieghts of $85,700 so total salary is $243,700</t>
  </si>
  <si>
    <t>note 6</t>
  </si>
  <si>
    <t>note 4 (4 yr %)</t>
  </si>
  <si>
    <t>note 5 (2 yr %)</t>
  </si>
  <si>
    <t>Human Services (Guzzo-Anderson) (2)</t>
  </si>
  <si>
    <t>Public Safety (Moran) (6)</t>
  </si>
  <si>
    <t>Admin Services (Yuska-Scutari) (3)</t>
  </si>
  <si>
    <t>County Manager (Faello-Oatman) (4)</t>
  </si>
  <si>
    <t>County Counsel (Barry-Bergen) (5)</t>
  </si>
  <si>
    <t>Finance/Cnty Treas (Taylor)</t>
  </si>
  <si>
    <t>Human Services (Anderson) (2)</t>
  </si>
  <si>
    <t>Admin serv (Scutari) (3)</t>
  </si>
  <si>
    <t>xx</t>
  </si>
  <si>
    <t>County Manager (Oatman) (4)</t>
  </si>
  <si>
    <t>County Counsel (Bergen) (5)</t>
  </si>
  <si>
    <t>(2)  Director Anderson started in November 2017-raise is for 4 years (2018-2022)</t>
  </si>
  <si>
    <t>(3)  Director Scutari started in March 2019-raise is for 3 years (2019-2022)</t>
  </si>
  <si>
    <t>(5) Cnty Counsel Bergen started in June 2020-raise is for 2 year (salary was adj to $175,000 per 2020-447) (2020-2022)</t>
  </si>
  <si>
    <t>(4) Cnty Mgr Oatman started in March 2018-raise is for 4 years- (salary voted on 2/8/2018) (2018-2022)</t>
  </si>
  <si>
    <t xml:space="preserve">jan 2016 salary </t>
  </si>
  <si>
    <t>Human Services (Guzzo retired)</t>
  </si>
  <si>
    <t>Dep Cnty Mgr/Dir of Econ Develop March-2016 (Wagner)</t>
  </si>
  <si>
    <t>County Manager (Faello retired)</t>
  </si>
  <si>
    <t>County Counsel (Barry-still there hiding)</t>
  </si>
  <si>
    <t>Admin serv (Yuska retired)</t>
  </si>
  <si>
    <t>(1) We have selected the start of 2016 for comps since before that raises were kept at 2-3% for a period. Exceptions noted below</t>
  </si>
  <si>
    <t>Position in Union County Govt</t>
  </si>
  <si>
    <t>(UON) 6 yr % change 2016 2022 see note (1)</t>
  </si>
  <si>
    <t>note 2 (4 yr %)</t>
  </si>
  <si>
    <t>2016  salary</t>
  </si>
  <si>
    <t>2017  salary</t>
  </si>
  <si>
    <t>2018  salary</t>
  </si>
  <si>
    <t>2019  salary</t>
  </si>
  <si>
    <t>2020  salary</t>
  </si>
  <si>
    <t>2021  salary</t>
  </si>
  <si>
    <t>Notes reference</t>
  </si>
  <si>
    <t>Union County Upper Govt Salary comps</t>
  </si>
  <si>
    <t>Nov, 15, 2021 BAP</t>
  </si>
  <si>
    <t>(4 yr %) note 2</t>
  </si>
  <si>
    <t>(3 yr %) note 3</t>
  </si>
  <si>
    <t>(4 yr %) note 4</t>
  </si>
  <si>
    <t>(2 yr %) note 5</t>
  </si>
  <si>
    <t>(1) We have selected the start of 2016 for comps since before that raises were kept at 2-3% for a period. Exceptions noted below.  Note some positions were appointed later, see notes.</t>
  </si>
  <si>
    <t>(2)  Director Anderson started in November 2017: raise is for 4 years (2018-2022=21.5%)</t>
  </si>
  <si>
    <t>(3)  Director Scutari started in March 2019: raise is for 3 years (2019-2022=13.5%)</t>
  </si>
  <si>
    <t>(6) Director Moran is drwg a pension from Berkely Hieghts of $85,700 so total public income is $243,700</t>
  </si>
  <si>
    <t>(4) Cnty Mgr Oatman started in March 2018 (salary voted on 2/8/2018): raise is for 4 years- (2018-2022=30.5%)</t>
  </si>
  <si>
    <t>(5) Cnty Counsel Bergen started in June 2020 (salary was adj to $175,000 per 2020-447): raise is for 2 year (2020-2022=4.3%)</t>
  </si>
  <si>
    <t>County Counsel (Barry-still there)</t>
  </si>
  <si>
    <t>Union County Upper Mngmnt Govt Salary comps</t>
  </si>
  <si>
    <t>2023 Salary</t>
  </si>
  <si>
    <t>2018  salary ord# 790-2017</t>
  </si>
  <si>
    <t>for 2021  salary</t>
  </si>
  <si>
    <t>for 2020  salary</t>
  </si>
  <si>
    <t>for 2016  salary</t>
  </si>
  <si>
    <t>for 2022 Salary</t>
  </si>
  <si>
    <t>for 2023 salary ord #841-2022</t>
  </si>
  <si>
    <t xml:space="preserve">for 2024 salary Ord#847-2023 </t>
  </si>
  <si>
    <t xml:space="preserve">(UON) 7 yr % change 2016 2023 </t>
  </si>
  <si>
    <t xml:space="preserve">(UON) 6 yr % change 2016 2022 </t>
  </si>
  <si>
    <t xml:space="preserve">(UON) % incr in 4 years 2020- 2024 </t>
  </si>
  <si>
    <t xml:space="preserve">for 2025 salary Ord#851-2023 </t>
  </si>
  <si>
    <t>Commissioner member</t>
  </si>
  <si>
    <t xml:space="preserve">Burke (temp) June 2023- </t>
  </si>
  <si>
    <t xml:space="preserve">Anderson: Nov 2017- </t>
  </si>
  <si>
    <t xml:space="preserve">Durban-drake: Jan 2023- </t>
  </si>
  <si>
    <t>Scutari March 2019-</t>
  </si>
  <si>
    <t>Policay-temp Sept 2023-</t>
  </si>
  <si>
    <t>Oatman Mar 2018-</t>
  </si>
  <si>
    <t xml:space="preserve">Bergen June 2020- </t>
  </si>
  <si>
    <t>1 yr % change 2024 2025</t>
  </si>
  <si>
    <r>
      <rPr>
        <b/>
        <sz val="12"/>
        <color theme="1"/>
        <rFont val="Times New Roman"/>
        <family val="1"/>
      </rPr>
      <t>Dep Cnty Mgr/Dir of Econ Develop</t>
    </r>
    <r>
      <rPr>
        <sz val="12"/>
        <color theme="1"/>
        <rFont val="Times New Roman"/>
        <family val="1"/>
      </rPr>
      <t xml:space="preserve"> Wagner March 2016 -</t>
    </r>
  </si>
  <si>
    <t>Dept head % since 2016 or UON</t>
  </si>
  <si>
    <t>10%+</t>
  </si>
  <si>
    <t>7 yr total %</t>
  </si>
  <si>
    <t>6.1%+</t>
  </si>
  <si>
    <t>6 year ttl % no breakage</t>
  </si>
  <si>
    <t>8 year ttl %</t>
  </si>
  <si>
    <t>2 year ttl % no breakage</t>
  </si>
  <si>
    <t>7 year ttl %</t>
  </si>
  <si>
    <t>5 yr ttl % no breakage</t>
  </si>
  <si>
    <t xml:space="preserve">(2)  Director Anderson started in November 2017: raise is for 7 years </t>
  </si>
  <si>
    <t>(3)  Director Scutari started in March 2019: raise is for 6 years.  (Added 2022): Note Director Scutari is a relative of state Senator Nicholas Scutari.</t>
  </si>
  <si>
    <t xml:space="preserve">(4) Cnty Mgr Oatman started in March 2018 (salary voted on 2/8/2018): raise is for 7 years- </t>
  </si>
  <si>
    <t>(6) Dir Moran had pension from Berk Hts of $85,700. Total public income was $245,280. He retired in 2023, Burke started temp</t>
  </si>
  <si>
    <t>(7)  Director Zuber was demoted-Politics?, instead of breakage, Drake rcvd salary incr of 9% from her prev salary</t>
  </si>
  <si>
    <t>(8) Suddenly Graziano gone to Union w/ no comments, Policay- acting now FT Oct 2024</t>
  </si>
  <si>
    <t>Nov, 15, 2021 BAP12/24</t>
  </si>
  <si>
    <r>
      <rPr>
        <b/>
        <sz val="12"/>
        <color theme="1"/>
        <rFont val="Times New Roman"/>
        <family val="1"/>
      </rPr>
      <t>Corrections</t>
    </r>
    <r>
      <rPr>
        <sz val="12"/>
        <color theme="1"/>
        <rFont val="Times New Roman"/>
        <family val="1"/>
      </rPr>
      <t xml:space="preserve"> abolished 2021 Charles ended in 2021</t>
    </r>
  </si>
  <si>
    <r>
      <rPr>
        <b/>
        <sz val="12"/>
        <color theme="1"/>
        <rFont val="Times New Roman"/>
        <family val="1"/>
      </rPr>
      <t>Parks &amp; Recreation</t>
    </r>
    <r>
      <rPr>
        <sz val="12"/>
        <color theme="1"/>
        <rFont val="Times New Roman"/>
        <family val="1"/>
      </rPr>
      <t xml:space="preserve">    (7)      Zuber- demoted Dec 2022</t>
    </r>
  </si>
  <si>
    <r>
      <rPr>
        <b/>
        <sz val="12"/>
        <color theme="1"/>
        <rFont val="Times New Roman"/>
        <family val="1"/>
      </rPr>
      <t>Human Services</t>
    </r>
    <r>
      <rPr>
        <sz val="12"/>
        <color theme="1"/>
        <rFont val="Times New Roman"/>
        <family val="1"/>
      </rPr>
      <t xml:space="preserve">      (2)         Guzzo retired Oct 2017</t>
    </r>
  </si>
  <si>
    <r>
      <rPr>
        <b/>
        <sz val="12"/>
        <color theme="1"/>
        <rFont val="Times New Roman"/>
        <family val="1"/>
      </rPr>
      <t xml:space="preserve">Public Safety </t>
    </r>
    <r>
      <rPr>
        <sz val="12"/>
        <color theme="1"/>
        <rFont val="Times New Roman"/>
        <family val="1"/>
      </rPr>
      <t xml:space="preserve">   (6)                Moran to May-2023 </t>
    </r>
  </si>
  <si>
    <r>
      <rPr>
        <b/>
        <sz val="12"/>
        <color theme="1"/>
        <rFont val="Times New Roman"/>
        <family val="1"/>
      </rPr>
      <t xml:space="preserve">Admin services  </t>
    </r>
    <r>
      <rPr>
        <sz val="12"/>
        <color theme="1"/>
        <rFont val="Times New Roman"/>
        <family val="1"/>
      </rPr>
      <t xml:space="preserve">      (3)          Yuska retired feb 2019</t>
    </r>
  </si>
  <si>
    <r>
      <rPr>
        <b/>
        <sz val="12"/>
        <color theme="1"/>
        <rFont val="Times New Roman"/>
        <family val="1"/>
      </rPr>
      <t xml:space="preserve">Eng'g, Public Works  </t>
    </r>
    <r>
      <rPr>
        <sz val="12"/>
        <color theme="1"/>
        <rFont val="Times New Roman"/>
        <family val="1"/>
      </rPr>
      <t>(8)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Graziano xferred Aug 2023</t>
    </r>
  </si>
  <si>
    <r>
      <rPr>
        <b/>
        <sz val="12"/>
        <color theme="1"/>
        <rFont val="Times New Roman"/>
        <family val="1"/>
      </rPr>
      <t xml:space="preserve">Finance/Cnty Treas </t>
    </r>
    <r>
      <rPr>
        <sz val="12"/>
        <color theme="1"/>
        <rFont val="Times New Roman"/>
        <family val="1"/>
      </rPr>
      <t>Taylor</t>
    </r>
  </si>
  <si>
    <r>
      <rPr>
        <b/>
        <sz val="12"/>
        <color theme="1"/>
        <rFont val="Times New Roman"/>
        <family val="1"/>
      </rPr>
      <t>County Manager</t>
    </r>
    <r>
      <rPr>
        <sz val="12"/>
        <color theme="1"/>
        <rFont val="Times New Roman"/>
        <family val="1"/>
      </rPr>
      <t xml:space="preserve">     (4)        Faello retired Feb 2018</t>
    </r>
  </si>
  <si>
    <r>
      <rPr>
        <b/>
        <sz val="12"/>
        <color theme="1"/>
        <rFont val="Times New Roman"/>
        <family val="1"/>
      </rPr>
      <t>County Counse</t>
    </r>
    <r>
      <rPr>
        <sz val="12"/>
        <color theme="1"/>
        <rFont val="Times New Roman"/>
        <family val="1"/>
      </rPr>
      <t>l     (5)           Barry-hidden but left 2022</t>
    </r>
  </si>
  <si>
    <t>(5) Cnty Counsel Bergen started in June 2020  (similar pay $175,000 per 2020-447): raise is for 5 years. Barry was hidden.</t>
  </si>
  <si>
    <r>
      <t>4.2/</t>
    </r>
    <r>
      <rPr>
        <b/>
        <i/>
        <sz val="10"/>
        <color theme="1"/>
        <rFont val="Times New Roman"/>
        <family val="1"/>
      </rPr>
      <t>3.9</t>
    </r>
    <r>
      <rPr>
        <b/>
        <sz val="12"/>
        <color theme="1"/>
        <rFont val="Times New Roman"/>
        <family val="1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</si>
</sst>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20"/>
      <color theme="1"/>
      <name val="Times New Roman"/>
      <family val="1"/>
    </font>
    <font>
      <sz val="22"/>
      <color theme="1"/>
      <name val="Times New Roman"/>
      <family val="1"/>
    </font>
    <font>
      <b/>
      <sz val="12"/>
      <name val="Times New Roman"/>
      <family val="1"/>
    </font>
    <font>
      <b/>
      <i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165" fontId="5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wrapText="1"/>
    </xf>
    <xf numFmtId="49" fontId="3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164" fontId="4" fillId="0" borderId="3" xfId="0" applyNumberFormat="1" applyFont="1" applyBorder="1" applyAlignment="1">
      <alignment horizontal="center" wrapText="1"/>
    </xf>
    <xf numFmtId="165" fontId="1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5" fontId="5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wrapText="1"/>
    </xf>
    <xf numFmtId="164" fontId="7" fillId="0" borderId="0" xfId="0" applyNumberFormat="1" applyFont="1" applyAlignment="1">
      <alignment horizontal="lef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165" fontId="1" fillId="0" borderId="4" xfId="0" applyNumberFormat="1" applyFont="1" applyBorder="1" applyAlignment="1">
      <alignment horizontal="center" wrapText="1"/>
    </xf>
    <xf numFmtId="164" fontId="8" fillId="0" borderId="0" xfId="0" applyNumberFormat="1" applyFont="1" applyAlignment="1">
      <alignment horizontal="left" vertical="top"/>
    </xf>
    <xf numFmtId="164" fontId="1" fillId="0" borderId="3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5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5" xfId="0" applyFont="1" applyBorder="1" applyAlignment="1">
      <alignment wrapText="1"/>
    </xf>
    <xf numFmtId="0" fontId="4" fillId="0" borderId="9" xfId="0" applyFont="1" applyBorder="1" applyAlignment="1">
      <alignment horizontal="left" wrapText="1"/>
    </xf>
    <xf numFmtId="1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165" fontId="2" fillId="0" borderId="0" xfId="0" applyNumberFormat="1" applyFont="1" applyAlignment="1">
      <alignment horizontal="center" wrapText="1"/>
    </xf>
    <xf numFmtId="0" fontId="4" fillId="0" borderId="13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20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165" fontId="5" fillId="0" borderId="5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165" fontId="4" fillId="0" borderId="3" xfId="0" applyNumberFormat="1" applyFont="1" applyBorder="1" applyAlignment="1">
      <alignment horizontal="center" wrapText="1"/>
    </xf>
    <xf numFmtId="164" fontId="4" fillId="0" borderId="9" xfId="0" applyNumberFormat="1" applyFont="1" applyBorder="1" applyAlignment="1">
      <alignment horizontal="center" wrapText="1"/>
    </xf>
    <xf numFmtId="165" fontId="5" fillId="0" borderId="3" xfId="0" applyNumberFormat="1" applyFont="1" applyBorder="1" applyAlignment="1">
      <alignment horizontal="center" wrapText="1"/>
    </xf>
    <xf numFmtId="10" fontId="5" fillId="0" borderId="1" xfId="0" applyNumberFormat="1" applyFont="1" applyBorder="1" applyAlignment="1">
      <alignment horizontal="center" wrapText="1"/>
    </xf>
    <xf numFmtId="164" fontId="5" fillId="0" borderId="6" xfId="0" applyNumberFormat="1" applyFont="1" applyBorder="1" applyAlignment="1">
      <alignment wrapText="1"/>
    </xf>
    <xf numFmtId="164" fontId="5" fillId="0" borderId="6" xfId="0" applyNumberFormat="1" applyFont="1" applyBorder="1" applyAlignment="1">
      <alignment horizontal="center" wrapText="1"/>
    </xf>
    <xf numFmtId="165" fontId="5" fillId="0" borderId="6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65" fontId="4" fillId="0" borderId="1" xfId="0" applyNumberFormat="1" applyFont="1" applyBorder="1" applyAlignment="1">
      <alignment horizontal="center" wrapText="1"/>
    </xf>
    <xf numFmtId="164" fontId="4" fillId="0" borderId="10" xfId="0" applyNumberFormat="1" applyFont="1" applyBorder="1" applyAlignment="1">
      <alignment horizontal="center" wrapText="1"/>
    </xf>
    <xf numFmtId="164" fontId="4" fillId="0" borderId="7" xfId="0" applyNumberFormat="1" applyFont="1" applyBorder="1" applyAlignment="1">
      <alignment wrapText="1"/>
    </xf>
    <xf numFmtId="164" fontId="5" fillId="0" borderId="7" xfId="0" applyNumberFormat="1" applyFont="1" applyBorder="1" applyAlignment="1">
      <alignment horizontal="center" wrapText="1"/>
    </xf>
    <xf numFmtId="165" fontId="5" fillId="0" borderId="7" xfId="0" applyNumberFormat="1" applyFont="1" applyBorder="1" applyAlignment="1">
      <alignment horizontal="center" wrapText="1"/>
    </xf>
    <xf numFmtId="165" fontId="4" fillId="0" borderId="9" xfId="0" applyNumberFormat="1" applyFont="1" applyBorder="1" applyAlignment="1">
      <alignment horizontal="center" wrapText="1"/>
    </xf>
    <xf numFmtId="165" fontId="4" fillId="0" borderId="13" xfId="0" applyNumberFormat="1" applyFont="1" applyBorder="1" applyAlignment="1">
      <alignment horizontal="center" wrapText="1"/>
    </xf>
    <xf numFmtId="0" fontId="4" fillId="0" borderId="11" xfId="0" applyFont="1" applyBorder="1" applyAlignment="1">
      <alignment horizontal="left" wrapText="1"/>
    </xf>
    <xf numFmtId="164" fontId="4" fillId="0" borderId="22" xfId="0" applyNumberFormat="1" applyFont="1" applyBorder="1" applyAlignment="1">
      <alignment horizontal="center" wrapText="1"/>
    </xf>
    <xf numFmtId="164" fontId="4" fillId="0" borderId="14" xfId="0" applyNumberFormat="1" applyFont="1" applyBorder="1" applyAlignment="1">
      <alignment horizontal="center" wrapText="1"/>
    </xf>
    <xf numFmtId="165" fontId="4" fillId="0" borderId="14" xfId="0" applyNumberFormat="1" applyFont="1" applyBorder="1" applyAlignment="1">
      <alignment horizontal="center" wrapText="1"/>
    </xf>
    <xf numFmtId="164" fontId="4" fillId="0" borderId="21" xfId="0" applyNumberFormat="1" applyFont="1" applyBorder="1" applyAlignment="1">
      <alignment wrapText="1"/>
    </xf>
    <xf numFmtId="165" fontId="9" fillId="2" borderId="14" xfId="0" applyNumberFormat="1" applyFont="1" applyFill="1" applyBorder="1" applyAlignment="1">
      <alignment horizontal="center" wrapText="1"/>
    </xf>
    <xf numFmtId="10" fontId="5" fillId="0" borderId="14" xfId="0" applyNumberFormat="1" applyFont="1" applyBorder="1" applyAlignment="1">
      <alignment horizontal="center" wrapText="1"/>
    </xf>
    <xf numFmtId="165" fontId="5" fillId="0" borderId="15" xfId="0" applyNumberFormat="1" applyFont="1" applyBorder="1" applyAlignment="1">
      <alignment horizontal="center" wrapText="1"/>
    </xf>
    <xf numFmtId="0" fontId="4" fillId="0" borderId="12" xfId="0" applyFont="1" applyBorder="1" applyAlignment="1">
      <alignment horizontal="left" vertical="center" wrapText="1"/>
    </xf>
    <xf numFmtId="164" fontId="4" fillId="0" borderId="23" xfId="0" applyNumberFormat="1" applyFont="1" applyBorder="1" applyAlignment="1">
      <alignment horizontal="center" wrapText="1"/>
    </xf>
    <xf numFmtId="164" fontId="4" fillId="0" borderId="17" xfId="0" applyNumberFormat="1" applyFont="1" applyBorder="1" applyAlignment="1">
      <alignment horizontal="center" wrapText="1"/>
    </xf>
    <xf numFmtId="165" fontId="9" fillId="3" borderId="18" xfId="0" applyNumberFormat="1" applyFont="1" applyFill="1" applyBorder="1" applyAlignment="1">
      <alignment horizontal="center" wrapText="1"/>
    </xf>
    <xf numFmtId="10" fontId="5" fillId="0" borderId="17" xfId="0" applyNumberFormat="1" applyFont="1" applyBorder="1" applyAlignment="1">
      <alignment horizontal="center" wrapText="1"/>
    </xf>
    <xf numFmtId="164" fontId="4" fillId="0" borderId="19" xfId="0" applyNumberFormat="1" applyFont="1" applyBorder="1" applyAlignment="1">
      <alignment wrapText="1"/>
    </xf>
    <xf numFmtId="164" fontId="5" fillId="0" borderId="19" xfId="0" applyNumberFormat="1" applyFont="1" applyBorder="1" applyAlignment="1">
      <alignment horizontal="center" wrapText="1"/>
    </xf>
    <xf numFmtId="165" fontId="5" fillId="2" borderId="19" xfId="0" applyNumberFormat="1" applyFont="1" applyFill="1" applyBorder="1" applyAlignment="1">
      <alignment horizontal="center" wrapText="1"/>
    </xf>
    <xf numFmtId="165" fontId="5" fillId="0" borderId="19" xfId="0" applyNumberFormat="1" applyFont="1" applyBorder="1" applyAlignment="1">
      <alignment horizontal="center" wrapText="1"/>
    </xf>
    <xf numFmtId="165" fontId="4" fillId="0" borderId="15" xfId="0" applyNumberFormat="1" applyFont="1" applyBorder="1" applyAlignment="1">
      <alignment horizontal="center" wrapText="1"/>
    </xf>
    <xf numFmtId="165" fontId="4" fillId="0" borderId="17" xfId="0" applyNumberFormat="1" applyFont="1" applyBorder="1" applyAlignment="1">
      <alignment horizontal="center" wrapText="1"/>
    </xf>
    <xf numFmtId="164" fontId="4" fillId="0" borderId="18" xfId="0" applyNumberFormat="1" applyFont="1" applyBorder="1" applyAlignment="1">
      <alignment wrapText="1"/>
    </xf>
    <xf numFmtId="165" fontId="5" fillId="0" borderId="18" xfId="0" applyNumberFormat="1" applyFont="1" applyBorder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164" fontId="4" fillId="0" borderId="13" xfId="0" applyNumberFormat="1" applyFont="1" applyBorder="1" applyAlignment="1">
      <alignment horizontal="center" wrapText="1"/>
    </xf>
    <xf numFmtId="165" fontId="5" fillId="0" borderId="14" xfId="0" applyNumberFormat="1" applyFont="1" applyBorder="1" applyAlignment="1">
      <alignment horizontal="center" wrapText="1"/>
    </xf>
    <xf numFmtId="164" fontId="4" fillId="0" borderId="10" xfId="0" applyNumberFormat="1" applyFont="1" applyBorder="1" applyAlignment="1">
      <alignment wrapText="1"/>
    </xf>
    <xf numFmtId="10" fontId="5" fillId="0" borderId="3" xfId="0" applyNumberFormat="1" applyFont="1" applyBorder="1" applyAlignment="1">
      <alignment horizontal="center" wrapText="1"/>
    </xf>
    <xf numFmtId="164" fontId="4" fillId="0" borderId="6" xfId="0" applyNumberFormat="1" applyFont="1" applyBorder="1" applyAlignment="1">
      <alignment wrapText="1"/>
    </xf>
    <xf numFmtId="165" fontId="5" fillId="2" borderId="6" xfId="0" applyNumberFormat="1" applyFont="1" applyFill="1" applyBorder="1" applyAlignment="1">
      <alignment horizontal="center" wrapText="1"/>
    </xf>
    <xf numFmtId="164" fontId="4" fillId="2" borderId="17" xfId="0" applyNumberFormat="1" applyFont="1" applyFill="1" applyBorder="1" applyAlignment="1">
      <alignment horizontal="center" wrapText="1"/>
    </xf>
    <xf numFmtId="165" fontId="5" fillId="0" borderId="10" xfId="0" applyNumberFormat="1" applyFont="1" applyBorder="1" applyAlignment="1">
      <alignment horizontal="center" wrapText="1"/>
    </xf>
    <xf numFmtId="10" fontId="5" fillId="0" borderId="9" xfId="0" applyNumberFormat="1" applyFont="1" applyBorder="1" applyAlignment="1">
      <alignment horizontal="center" wrapText="1"/>
    </xf>
    <xf numFmtId="164" fontId="4" fillId="0" borderId="13" xfId="0" applyNumberFormat="1" applyFont="1" applyBorder="1" applyAlignment="1">
      <alignment wrapText="1"/>
    </xf>
    <xf numFmtId="165" fontId="5" fillId="0" borderId="13" xfId="0" applyNumberFormat="1" applyFont="1" applyBorder="1" applyAlignment="1">
      <alignment horizontal="center" wrapText="1"/>
    </xf>
    <xf numFmtId="165" fontId="5" fillId="2" borderId="13" xfId="0" applyNumberFormat="1" applyFont="1" applyFill="1" applyBorder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" fontId="5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0" xfId="0" applyFont="1" applyBorder="1" applyAlignment="1">
      <alignment horizontal="left" wrapText="1"/>
    </xf>
    <xf numFmtId="0" fontId="4" fillId="0" borderId="24" xfId="0" applyFont="1" applyBorder="1" applyAlignment="1">
      <alignment horizontal="left" wrapText="1"/>
    </xf>
    <xf numFmtId="164" fontId="5" fillId="4" borderId="19" xfId="0" applyNumberFormat="1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left" vertical="center" wrapText="1"/>
    </xf>
    <xf numFmtId="164" fontId="5" fillId="4" borderId="13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left" vertical="top" wrapText="1"/>
    </xf>
    <xf numFmtId="164" fontId="4" fillId="3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E92BF-EB2D-4597-BE02-F88B2E8D004A}">
  <sheetPr>
    <pageSetUpPr fitToPage="1"/>
  </sheetPr>
  <dimension ref="A1:S27"/>
  <sheetViews>
    <sheetView tabSelected="1" topLeftCell="A7" zoomScale="88" zoomScaleNormal="88" workbookViewId="0">
      <pane xSplit="1" topLeftCell="B1" activePane="topRight" state="frozen"/>
      <selection pane="topRight" activeCell="Q18" sqref="Q18"/>
    </sheetView>
  </sheetViews>
  <sheetFormatPr defaultColWidth="13" defaultRowHeight="18" x14ac:dyDescent="0.35"/>
  <cols>
    <col min="1" max="1" width="33.33203125" style="31" customWidth="1"/>
    <col min="2" max="2" width="12.77734375" style="4" customWidth="1"/>
    <col min="3" max="3" width="12.5546875" style="4" customWidth="1"/>
    <col min="4" max="4" width="11.5546875" style="4" customWidth="1"/>
    <col min="5" max="5" width="13.33203125" style="4" customWidth="1"/>
    <col min="6" max="8" width="12.77734375" style="4" customWidth="1"/>
    <col min="9" max="9" width="0.21875" style="10" customWidth="1"/>
    <col min="10" max="10" width="0.5546875" style="10" customWidth="1"/>
    <col min="11" max="11" width="12.77734375" style="44" customWidth="1"/>
    <col min="12" max="12" width="0.6640625" style="10" customWidth="1"/>
    <col min="13" max="13" width="0.6640625" style="44" customWidth="1"/>
    <col min="14" max="14" width="12.77734375" style="3" customWidth="1"/>
    <col min="15" max="15" width="0.33203125" style="44" customWidth="1"/>
    <col min="16" max="16" width="12.77734375" style="4" customWidth="1"/>
    <col min="17" max="17" width="9" style="50" customWidth="1"/>
    <col min="18" max="18" width="10" style="50" customWidth="1"/>
    <col min="19" max="19" width="12.77734375" style="3" customWidth="1"/>
    <col min="20" max="16384" width="13" style="3"/>
  </cols>
  <sheetData>
    <row r="1" spans="1:19" ht="28.2" customHeight="1" x14ac:dyDescent="0.35">
      <c r="A1" s="30" t="s">
        <v>103</v>
      </c>
      <c r="C1" s="3"/>
      <c r="D1" s="39" t="s">
        <v>65</v>
      </c>
    </row>
    <row r="2" spans="1:19" ht="90.6" customHeight="1" thickBot="1" x14ac:dyDescent="0.4">
      <c r="A2" s="55" t="s">
        <v>42</v>
      </c>
      <c r="B2" s="56" t="s">
        <v>70</v>
      </c>
      <c r="C2" s="56" t="s">
        <v>46</v>
      </c>
      <c r="D2" s="56" t="s">
        <v>67</v>
      </c>
      <c r="E2" s="56" t="s">
        <v>48</v>
      </c>
      <c r="F2" s="56" t="s">
        <v>69</v>
      </c>
      <c r="G2" s="56" t="s">
        <v>68</v>
      </c>
      <c r="H2" s="56" t="s">
        <v>71</v>
      </c>
      <c r="I2" s="27" t="s">
        <v>15</v>
      </c>
      <c r="J2" s="27" t="s">
        <v>75</v>
      </c>
      <c r="K2" s="57" t="s">
        <v>72</v>
      </c>
      <c r="L2" s="27" t="s">
        <v>15</v>
      </c>
      <c r="M2" s="27" t="s">
        <v>74</v>
      </c>
      <c r="N2" s="58" t="s">
        <v>73</v>
      </c>
      <c r="O2" s="27" t="s">
        <v>76</v>
      </c>
      <c r="P2" s="59" t="s">
        <v>77</v>
      </c>
      <c r="Q2" s="27" t="s">
        <v>86</v>
      </c>
      <c r="R2" s="60" t="s">
        <v>88</v>
      </c>
      <c r="S2" s="45" t="s">
        <v>51</v>
      </c>
    </row>
    <row r="3" spans="1:19" s="1" customFormat="1" ht="37.049999999999997" customHeight="1" x14ac:dyDescent="0.3">
      <c r="A3" s="61" t="s">
        <v>78</v>
      </c>
      <c r="B3" s="21">
        <v>30691</v>
      </c>
      <c r="C3" s="21">
        <v>31305</v>
      </c>
      <c r="D3" s="21">
        <v>31931</v>
      </c>
      <c r="E3" s="21">
        <v>32810</v>
      </c>
      <c r="F3" s="21">
        <v>33466</v>
      </c>
      <c r="G3" s="21">
        <v>34136</v>
      </c>
      <c r="H3" s="21">
        <v>34818</v>
      </c>
      <c r="I3" s="62">
        <f>H3/G3-1</f>
        <v>1.997890789782053E-2</v>
      </c>
      <c r="J3" s="62">
        <v>0.13400000000000001</v>
      </c>
      <c r="K3" s="63">
        <v>35515</v>
      </c>
      <c r="L3" s="64">
        <f t="shared" ref="L3:L22" si="0">K3/H3-1</f>
        <v>2.0018381297030263E-2</v>
      </c>
      <c r="M3" s="65">
        <f>K3/B3-1</f>
        <v>0.15717962920725936</v>
      </c>
      <c r="N3" s="66">
        <v>36225</v>
      </c>
      <c r="O3" s="65">
        <f>N3/F3-1</f>
        <v>8.2441881312376841E-2</v>
      </c>
      <c r="P3" s="67">
        <v>36950</v>
      </c>
      <c r="Q3" s="68">
        <v>0.02</v>
      </c>
      <c r="R3" s="68">
        <v>0.20399999999999999</v>
      </c>
      <c r="S3" s="42"/>
    </row>
    <row r="4" spans="1:19" ht="37.049999999999997" customHeight="1" x14ac:dyDescent="0.35">
      <c r="A4" s="69" t="s">
        <v>4</v>
      </c>
      <c r="B4" s="17">
        <v>31732</v>
      </c>
      <c r="C4" s="17">
        <v>32366</v>
      </c>
      <c r="D4" s="17">
        <v>33014</v>
      </c>
      <c r="E4" s="17">
        <v>33922</v>
      </c>
      <c r="F4" s="17">
        <v>34600</v>
      </c>
      <c r="G4" s="17">
        <v>35292</v>
      </c>
      <c r="H4" s="17">
        <v>35998</v>
      </c>
      <c r="I4" s="70">
        <f t="shared" ref="I4:I22" si="1">H4/G4-1</f>
        <v>2.0004533605349595E-2</v>
      </c>
      <c r="J4" s="70">
        <v>0.13600000000000001</v>
      </c>
      <c r="K4" s="71">
        <v>36718</v>
      </c>
      <c r="L4" s="64">
        <f t="shared" si="0"/>
        <v>2.0001111172842867E-2</v>
      </c>
      <c r="M4" s="65">
        <f t="shared" ref="M4:M18" si="2">K4/B4-1</f>
        <v>0.15712845077524262</v>
      </c>
      <c r="N4" s="72">
        <v>37452</v>
      </c>
      <c r="O4" s="65">
        <f t="shared" ref="O4:O5" si="3">N4/F4-1</f>
        <v>8.2427745664739982E-2</v>
      </c>
      <c r="P4" s="73">
        <v>38201</v>
      </c>
      <c r="Q4" s="74">
        <v>0.02</v>
      </c>
      <c r="R4" s="74">
        <v>0.20399999999999999</v>
      </c>
      <c r="S4" s="43"/>
    </row>
    <row r="5" spans="1:19" ht="37.049999999999997" customHeight="1" x14ac:dyDescent="0.35">
      <c r="A5" s="69" t="s">
        <v>3</v>
      </c>
      <c r="B5" s="17">
        <v>32772</v>
      </c>
      <c r="C5" s="17">
        <v>33428</v>
      </c>
      <c r="D5" s="17">
        <v>34096</v>
      </c>
      <c r="E5" s="17">
        <v>35034</v>
      </c>
      <c r="F5" s="17">
        <v>35735</v>
      </c>
      <c r="G5" s="17">
        <v>36449</v>
      </c>
      <c r="H5" s="17">
        <v>37178</v>
      </c>
      <c r="I5" s="70">
        <f t="shared" si="1"/>
        <v>2.0000548711898825E-2</v>
      </c>
      <c r="J5" s="70">
        <v>0.13400000000000001</v>
      </c>
      <c r="K5" s="71">
        <v>37922</v>
      </c>
      <c r="L5" s="64">
        <f t="shared" si="0"/>
        <v>2.0011834956156882E-2</v>
      </c>
      <c r="M5" s="65">
        <f t="shared" si="2"/>
        <v>0.15714634444037601</v>
      </c>
      <c r="N5" s="72">
        <v>38680</v>
      </c>
      <c r="O5" s="65">
        <f t="shared" si="3"/>
        <v>8.2412200923464463E-2</v>
      </c>
      <c r="P5" s="73">
        <v>39453</v>
      </c>
      <c r="Q5" s="74">
        <v>0.02</v>
      </c>
      <c r="R5" s="74">
        <v>0.20399999999999999</v>
      </c>
      <c r="S5" s="43"/>
    </row>
    <row r="6" spans="1:19" ht="37.049999999999997" customHeight="1" thickBot="1" x14ac:dyDescent="0.4">
      <c r="A6" s="46" t="s">
        <v>104</v>
      </c>
      <c r="B6" s="63">
        <v>115000</v>
      </c>
      <c r="C6" s="63">
        <v>117300</v>
      </c>
      <c r="D6" s="63">
        <v>124746</v>
      </c>
      <c r="E6" s="63">
        <v>133000</v>
      </c>
      <c r="F6" s="63">
        <v>135660</v>
      </c>
      <c r="G6" s="63">
        <v>138373</v>
      </c>
      <c r="H6" s="75" t="s">
        <v>7</v>
      </c>
      <c r="I6" s="75" t="s">
        <v>7</v>
      </c>
      <c r="J6" s="75" t="s">
        <v>7</v>
      </c>
      <c r="K6" s="75" t="s">
        <v>7</v>
      </c>
      <c r="L6" s="75" t="s">
        <v>7</v>
      </c>
      <c r="M6" s="75" t="s">
        <v>7</v>
      </c>
      <c r="N6" s="75" t="s">
        <v>7</v>
      </c>
      <c r="O6" s="75" t="s">
        <v>7</v>
      </c>
      <c r="P6" s="63" t="s">
        <v>7</v>
      </c>
      <c r="Q6" s="76"/>
      <c r="R6" s="76"/>
      <c r="S6" s="51"/>
    </row>
    <row r="7" spans="1:19" ht="37.049999999999997" customHeight="1" thickTop="1" x14ac:dyDescent="0.35">
      <c r="A7" s="77" t="s">
        <v>105</v>
      </c>
      <c r="B7" s="78">
        <v>123397</v>
      </c>
      <c r="C7" s="79">
        <v>125865</v>
      </c>
      <c r="D7" s="79">
        <v>128382</v>
      </c>
      <c r="E7" s="79">
        <v>137051</v>
      </c>
      <c r="F7" s="79">
        <v>139792</v>
      </c>
      <c r="G7" s="79">
        <v>142588</v>
      </c>
      <c r="H7" s="79">
        <v>145440</v>
      </c>
      <c r="I7" s="80">
        <f t="shared" si="1"/>
        <v>2.0001683171094298E-2</v>
      </c>
      <c r="J7" s="80">
        <v>0.17799999999999999</v>
      </c>
      <c r="K7" s="81">
        <v>159156</v>
      </c>
      <c r="L7" s="82">
        <f t="shared" si="0"/>
        <v>9.430693069306928E-2</v>
      </c>
      <c r="M7" s="83">
        <f t="shared" si="2"/>
        <v>0.28978824444678564</v>
      </c>
      <c r="N7" s="80" t="s">
        <v>7</v>
      </c>
      <c r="O7" s="83"/>
      <c r="P7" s="79" t="s">
        <v>7</v>
      </c>
      <c r="Q7" s="84"/>
      <c r="R7" s="84"/>
      <c r="S7" s="52"/>
    </row>
    <row r="8" spans="1:19" ht="37.049999999999997" customHeight="1" thickBot="1" x14ac:dyDescent="0.4">
      <c r="A8" s="85" t="s">
        <v>81</v>
      </c>
      <c r="B8" s="86" t="s">
        <v>28</v>
      </c>
      <c r="C8" s="87" t="s">
        <v>28</v>
      </c>
      <c r="D8" s="87" t="s">
        <v>28</v>
      </c>
      <c r="E8" s="87" t="s">
        <v>28</v>
      </c>
      <c r="F8" s="87" t="s">
        <v>28</v>
      </c>
      <c r="G8" s="87" t="s">
        <v>28</v>
      </c>
      <c r="H8" s="87" t="s">
        <v>28</v>
      </c>
      <c r="I8" s="87" t="s">
        <v>28</v>
      </c>
      <c r="J8" s="87" t="s">
        <v>28</v>
      </c>
      <c r="K8" s="87" t="s">
        <v>28</v>
      </c>
      <c r="L8" s="88"/>
      <c r="M8" s="89"/>
      <c r="N8" s="90">
        <v>163931</v>
      </c>
      <c r="O8" s="89">
        <v>0.03</v>
      </c>
      <c r="P8" s="91">
        <v>175078</v>
      </c>
      <c r="Q8" s="92">
        <v>6.8000000000000005E-2</v>
      </c>
      <c r="R8" s="93" t="s">
        <v>89</v>
      </c>
      <c r="S8" s="53" t="s">
        <v>94</v>
      </c>
    </row>
    <row r="9" spans="1:19" ht="37.049999999999997" customHeight="1" thickTop="1" x14ac:dyDescent="0.35">
      <c r="A9" s="77" t="s">
        <v>106</v>
      </c>
      <c r="B9" s="78">
        <v>142166</v>
      </c>
      <c r="C9" s="79">
        <v>150110</v>
      </c>
      <c r="D9" s="79" t="s">
        <v>28</v>
      </c>
      <c r="E9" s="79" t="s">
        <v>28</v>
      </c>
      <c r="F9" s="79" t="s">
        <v>28</v>
      </c>
      <c r="G9" s="79" t="s">
        <v>28</v>
      </c>
      <c r="H9" s="79" t="s">
        <v>28</v>
      </c>
      <c r="I9" s="80" t="s">
        <v>7</v>
      </c>
      <c r="J9" s="80" t="s">
        <v>7</v>
      </c>
      <c r="K9" s="80" t="s">
        <v>7</v>
      </c>
      <c r="L9" s="80" t="s">
        <v>7</v>
      </c>
      <c r="M9" s="80" t="s">
        <v>7</v>
      </c>
      <c r="N9" s="80" t="s">
        <v>7</v>
      </c>
      <c r="O9" s="80" t="s">
        <v>7</v>
      </c>
      <c r="P9" s="79" t="s">
        <v>7</v>
      </c>
      <c r="Q9" s="94"/>
      <c r="R9" s="94"/>
      <c r="S9" s="52"/>
    </row>
    <row r="10" spans="1:19" ht="37.049999999999997" customHeight="1" thickBot="1" x14ac:dyDescent="0.4">
      <c r="A10" s="85" t="s">
        <v>80</v>
      </c>
      <c r="B10" s="86" t="s">
        <v>28</v>
      </c>
      <c r="C10" s="87" t="s">
        <v>28</v>
      </c>
      <c r="D10" s="87">
        <v>130000</v>
      </c>
      <c r="E10" s="87">
        <v>136658</v>
      </c>
      <c r="F10" s="87">
        <v>139391</v>
      </c>
      <c r="G10" s="87">
        <v>142179</v>
      </c>
      <c r="H10" s="87">
        <v>158000</v>
      </c>
      <c r="I10" s="95">
        <f t="shared" ref="I10" si="4">H10/G10-1</f>
        <v>0.11127522348588759</v>
      </c>
      <c r="J10" s="95">
        <v>0.215</v>
      </c>
      <c r="K10" s="96">
        <v>161160</v>
      </c>
      <c r="L10" s="97">
        <f t="shared" si="0"/>
        <v>2.0000000000000018E-2</v>
      </c>
      <c r="M10" s="89">
        <f>K10/D10-1</f>
        <v>0.23969230769230765</v>
      </c>
      <c r="N10" s="90">
        <v>165995</v>
      </c>
      <c r="O10" s="89">
        <f>N10/F10-1</f>
        <v>0.19085880724006565</v>
      </c>
      <c r="P10" s="91">
        <v>170975</v>
      </c>
      <c r="Q10" s="93">
        <v>0.03</v>
      </c>
      <c r="R10" s="92">
        <v>0.315</v>
      </c>
      <c r="S10" s="53" t="s">
        <v>90</v>
      </c>
    </row>
    <row r="11" spans="1:19" ht="37.049999999999997" customHeight="1" thickTop="1" x14ac:dyDescent="0.35">
      <c r="A11" s="77" t="s">
        <v>107</v>
      </c>
      <c r="B11" s="98">
        <v>123173</v>
      </c>
      <c r="C11" s="21">
        <v>125636</v>
      </c>
      <c r="D11" s="21">
        <v>133249</v>
      </c>
      <c r="E11" s="79">
        <v>139483</v>
      </c>
      <c r="F11" s="79">
        <v>142008</v>
      </c>
      <c r="G11" s="79">
        <v>145118</v>
      </c>
      <c r="H11" s="79">
        <v>158000</v>
      </c>
      <c r="I11" s="80">
        <f t="shared" si="1"/>
        <v>8.8769139596742042E-2</v>
      </c>
      <c r="J11" s="80">
        <v>0.28199999999999997</v>
      </c>
      <c r="K11" s="81">
        <v>159580</v>
      </c>
      <c r="L11" s="82">
        <f t="shared" si="0"/>
        <v>1.0000000000000009E-2</v>
      </c>
      <c r="M11" s="83">
        <f t="shared" si="2"/>
        <v>0.29557614087502948</v>
      </c>
      <c r="N11" s="80" t="s">
        <v>7</v>
      </c>
      <c r="O11" s="83"/>
      <c r="P11" s="79" t="s">
        <v>7</v>
      </c>
      <c r="Q11" s="84"/>
      <c r="R11" s="84"/>
      <c r="S11" s="52"/>
    </row>
    <row r="12" spans="1:19" ht="37.049999999999997" customHeight="1" thickBot="1" x14ac:dyDescent="0.4">
      <c r="A12" s="118" t="s">
        <v>79</v>
      </c>
      <c r="B12" s="99"/>
      <c r="C12" s="63"/>
      <c r="D12" s="63"/>
      <c r="E12" s="87"/>
      <c r="F12" s="87" t="s">
        <v>28</v>
      </c>
      <c r="G12" s="87" t="s">
        <v>28</v>
      </c>
      <c r="H12" s="87" t="s">
        <v>28</v>
      </c>
      <c r="I12" s="87" t="s">
        <v>28</v>
      </c>
      <c r="J12" s="87" t="s">
        <v>28</v>
      </c>
      <c r="K12" s="87" t="s">
        <v>28</v>
      </c>
      <c r="L12" s="88"/>
      <c r="M12" s="89"/>
      <c r="N12" s="90">
        <v>164367</v>
      </c>
      <c r="O12" s="89">
        <f>N12/K11-1</f>
        <v>2.9997493420228061E-2</v>
      </c>
      <c r="P12" s="117">
        <v>169298</v>
      </c>
      <c r="Q12" s="93">
        <v>0.03</v>
      </c>
      <c r="R12" s="93" t="s">
        <v>91</v>
      </c>
      <c r="S12" s="53" t="s">
        <v>94</v>
      </c>
    </row>
    <row r="13" spans="1:19" ht="37.049999999999997" customHeight="1" thickTop="1" x14ac:dyDescent="0.35">
      <c r="A13" s="77" t="s">
        <v>108</v>
      </c>
      <c r="B13" s="78">
        <v>125334</v>
      </c>
      <c r="C13" s="79">
        <v>127841</v>
      </c>
      <c r="D13" s="79">
        <v>135498</v>
      </c>
      <c r="E13" s="79" t="s">
        <v>28</v>
      </c>
      <c r="F13" s="79" t="s">
        <v>28</v>
      </c>
      <c r="G13" s="79" t="s">
        <v>28</v>
      </c>
      <c r="H13" s="79" t="s">
        <v>28</v>
      </c>
      <c r="I13" s="80" t="s">
        <v>7</v>
      </c>
      <c r="J13" s="80" t="s">
        <v>7</v>
      </c>
      <c r="K13" s="80" t="s">
        <v>7</v>
      </c>
      <c r="L13" s="80" t="s">
        <v>7</v>
      </c>
      <c r="M13" s="80" t="s">
        <v>7</v>
      </c>
      <c r="N13" s="80" t="s">
        <v>7</v>
      </c>
      <c r="O13" s="80" t="s">
        <v>7</v>
      </c>
      <c r="P13" s="79" t="s">
        <v>7</v>
      </c>
      <c r="Q13" s="94"/>
      <c r="R13" s="94"/>
      <c r="S13" s="52"/>
    </row>
    <row r="14" spans="1:19" ht="37.049999999999997" customHeight="1" thickBot="1" x14ac:dyDescent="0.4">
      <c r="A14" s="85" t="s">
        <v>82</v>
      </c>
      <c r="B14" s="86" t="s">
        <v>28</v>
      </c>
      <c r="C14" s="87" t="s">
        <v>28</v>
      </c>
      <c r="D14" s="87" t="s">
        <v>28</v>
      </c>
      <c r="E14" s="87">
        <v>139224</v>
      </c>
      <c r="F14" s="87">
        <v>142008</v>
      </c>
      <c r="G14" s="87">
        <v>144849</v>
      </c>
      <c r="H14" s="87">
        <v>158000</v>
      </c>
      <c r="I14" s="95">
        <f>H14/G14-1</f>
        <v>9.079109969692567E-2</v>
      </c>
      <c r="J14" s="95">
        <v>0.13500000000000001</v>
      </c>
      <c r="K14" s="96">
        <v>161160</v>
      </c>
      <c r="L14" s="97">
        <f t="shared" si="0"/>
        <v>2.0000000000000018E-2</v>
      </c>
      <c r="M14" s="89">
        <f>K14/E14-1</f>
        <v>0.15755904154456135</v>
      </c>
      <c r="N14" s="90">
        <v>165995</v>
      </c>
      <c r="O14" s="89">
        <f>N14/F14-1</f>
        <v>0.16891301898484601</v>
      </c>
      <c r="P14" s="91">
        <v>170975</v>
      </c>
      <c r="Q14" s="93">
        <v>0.03</v>
      </c>
      <c r="R14" s="92">
        <v>0.22800000000000001</v>
      </c>
      <c r="S14" s="53" t="s">
        <v>92</v>
      </c>
    </row>
    <row r="15" spans="1:19" ht="37.049999999999997" customHeight="1" thickTop="1" x14ac:dyDescent="0.35">
      <c r="A15" s="77" t="s">
        <v>109</v>
      </c>
      <c r="B15" s="98">
        <v>129133</v>
      </c>
      <c r="C15" s="21">
        <v>136815</v>
      </c>
      <c r="D15" s="21">
        <v>143632</v>
      </c>
      <c r="E15" s="79">
        <v>150151</v>
      </c>
      <c r="F15" s="79">
        <v>153154</v>
      </c>
      <c r="G15" s="79">
        <v>156217</v>
      </c>
      <c r="H15" s="79">
        <v>159341</v>
      </c>
      <c r="I15" s="80">
        <f t="shared" si="1"/>
        <v>1.9997823540331749E-2</v>
      </c>
      <c r="J15" s="80">
        <v>0.23400000000000001</v>
      </c>
      <c r="K15" s="81">
        <v>162528</v>
      </c>
      <c r="L15" s="100">
        <f t="shared" si="0"/>
        <v>2.0001129652757355E-2</v>
      </c>
      <c r="M15" s="83">
        <f t="shared" si="2"/>
        <v>0.25860934075720388</v>
      </c>
      <c r="N15" s="80" t="s">
        <v>7</v>
      </c>
      <c r="O15" s="83"/>
      <c r="P15" s="79" t="s">
        <v>7</v>
      </c>
      <c r="Q15" s="84"/>
      <c r="R15" s="84"/>
      <c r="S15" s="52"/>
    </row>
    <row r="16" spans="1:19" ht="37.049999999999997" customHeight="1" thickBot="1" x14ac:dyDescent="0.4">
      <c r="A16" s="85" t="s">
        <v>83</v>
      </c>
      <c r="B16" s="99" t="s">
        <v>28</v>
      </c>
      <c r="C16" s="63" t="s">
        <v>28</v>
      </c>
      <c r="D16" s="63" t="s">
        <v>28</v>
      </c>
      <c r="E16" s="87" t="s">
        <v>28</v>
      </c>
      <c r="F16" s="87" t="s">
        <v>28</v>
      </c>
      <c r="G16" s="87" t="s">
        <v>28</v>
      </c>
      <c r="H16" s="87" t="s">
        <v>28</v>
      </c>
      <c r="I16" s="87" t="s">
        <v>28</v>
      </c>
      <c r="J16" s="87" t="s">
        <v>28</v>
      </c>
      <c r="K16" s="87" t="s">
        <v>28</v>
      </c>
      <c r="L16" s="97"/>
      <c r="M16" s="89"/>
      <c r="N16" s="90">
        <v>167404</v>
      </c>
      <c r="O16" s="89">
        <v>0.03</v>
      </c>
      <c r="P16" s="91">
        <v>172426</v>
      </c>
      <c r="Q16" s="93">
        <v>0.03</v>
      </c>
      <c r="R16" s="93">
        <v>6.0999999999999999E-2</v>
      </c>
      <c r="S16" s="53" t="s">
        <v>94</v>
      </c>
    </row>
    <row r="17" spans="1:19" ht="37.049999999999997" customHeight="1" thickTop="1" x14ac:dyDescent="0.35">
      <c r="A17" s="116" t="s">
        <v>110</v>
      </c>
      <c r="B17" s="79">
        <v>129891</v>
      </c>
      <c r="C17" s="79">
        <v>137589</v>
      </c>
      <c r="D17" s="79">
        <v>145441</v>
      </c>
      <c r="E17" s="21">
        <v>153551</v>
      </c>
      <c r="F17" s="21">
        <v>156622</v>
      </c>
      <c r="G17" s="21">
        <v>159754</v>
      </c>
      <c r="H17" s="21">
        <v>172534</v>
      </c>
      <c r="I17" s="62">
        <f t="shared" si="1"/>
        <v>7.999799692026488E-2</v>
      </c>
      <c r="J17" s="62">
        <v>0.32800000000000001</v>
      </c>
      <c r="K17" s="101">
        <v>175985</v>
      </c>
      <c r="L17" s="64">
        <f t="shared" si="0"/>
        <v>2.0001854706898303E-2</v>
      </c>
      <c r="M17" s="102">
        <f t="shared" si="2"/>
        <v>0.35486677290959334</v>
      </c>
      <c r="N17" s="103">
        <v>181265</v>
      </c>
      <c r="O17" s="102">
        <f>N17/F17-1</f>
        <v>0.15734060349120815</v>
      </c>
      <c r="P17" s="67">
        <v>190703</v>
      </c>
      <c r="Q17" s="104">
        <v>5.1999999999999998E-2</v>
      </c>
      <c r="R17" s="104">
        <v>0.38600000000000001</v>
      </c>
      <c r="S17" s="54" t="s">
        <v>93</v>
      </c>
    </row>
    <row r="18" spans="1:19" ht="37.049999999999997" customHeight="1" thickBot="1" x14ac:dyDescent="0.4">
      <c r="A18" s="115" t="s">
        <v>87</v>
      </c>
      <c r="B18" s="87">
        <v>120341</v>
      </c>
      <c r="C18" s="105">
        <v>122748</v>
      </c>
      <c r="D18" s="105">
        <v>149683</v>
      </c>
      <c r="E18" s="63">
        <v>157396</v>
      </c>
      <c r="F18" s="63">
        <v>160544</v>
      </c>
      <c r="G18" s="63">
        <v>163755</v>
      </c>
      <c r="H18" s="63">
        <v>176854</v>
      </c>
      <c r="I18" s="75">
        <f>H18/G18-1</f>
        <v>7.999145064272839E-2</v>
      </c>
      <c r="J18" s="75">
        <v>0.47</v>
      </c>
      <c r="K18" s="101">
        <v>180391</v>
      </c>
      <c r="L18" s="106">
        <f t="shared" si="0"/>
        <v>1.9999547649473648E-2</v>
      </c>
      <c r="M18" s="107">
        <f t="shared" si="2"/>
        <v>0.49899867875453929</v>
      </c>
      <c r="N18" s="108">
        <v>185803</v>
      </c>
      <c r="O18" s="107">
        <f>N18/F18-1</f>
        <v>0.15733381502890165</v>
      </c>
      <c r="P18" s="119">
        <v>193549</v>
      </c>
      <c r="Q18" s="109" t="s">
        <v>114</v>
      </c>
      <c r="R18" s="110">
        <v>0.57299999999999995</v>
      </c>
      <c r="S18" s="51" t="s">
        <v>93</v>
      </c>
    </row>
    <row r="19" spans="1:19" ht="37.049999999999997" customHeight="1" thickTop="1" x14ac:dyDescent="0.35">
      <c r="A19" s="77" t="s">
        <v>111</v>
      </c>
      <c r="B19" s="98">
        <v>167776</v>
      </c>
      <c r="C19" s="21">
        <v>176232</v>
      </c>
      <c r="D19" s="21" t="s">
        <v>28</v>
      </c>
      <c r="E19" s="79" t="s">
        <v>28</v>
      </c>
      <c r="F19" s="79" t="s">
        <v>28</v>
      </c>
      <c r="G19" s="79" t="s">
        <v>28</v>
      </c>
      <c r="H19" s="79" t="s">
        <v>28</v>
      </c>
      <c r="I19" s="80" t="s">
        <v>7</v>
      </c>
      <c r="J19" s="80" t="s">
        <v>7</v>
      </c>
      <c r="K19" s="80" t="s">
        <v>7</v>
      </c>
      <c r="L19" s="80" t="s">
        <v>7</v>
      </c>
      <c r="M19" s="80" t="s">
        <v>7</v>
      </c>
      <c r="N19" s="80" t="s">
        <v>7</v>
      </c>
      <c r="O19" s="80" t="s">
        <v>7</v>
      </c>
      <c r="P19" s="79" t="s">
        <v>7</v>
      </c>
      <c r="Q19" s="94"/>
      <c r="R19" s="94"/>
      <c r="S19" s="52"/>
    </row>
    <row r="20" spans="1:19" ht="37.049999999999997" customHeight="1" thickBot="1" x14ac:dyDescent="0.4">
      <c r="A20" s="85" t="s">
        <v>84</v>
      </c>
      <c r="B20" s="99" t="s">
        <v>28</v>
      </c>
      <c r="C20" s="63" t="s">
        <v>28</v>
      </c>
      <c r="D20" s="63">
        <v>169000</v>
      </c>
      <c r="E20" s="87">
        <v>173648</v>
      </c>
      <c r="F20" s="87">
        <v>182330</v>
      </c>
      <c r="G20" s="87">
        <v>185977</v>
      </c>
      <c r="H20" s="87">
        <v>220977</v>
      </c>
      <c r="I20" s="95">
        <f>H20/G20-1</f>
        <v>0.18819531447437043</v>
      </c>
      <c r="J20" s="95">
        <v>0.30199999999999999</v>
      </c>
      <c r="K20" s="96">
        <v>225397</v>
      </c>
      <c r="L20" s="97">
        <f t="shared" si="0"/>
        <v>2.0002081664607596E-2</v>
      </c>
      <c r="M20" s="89">
        <f>K20/D20-1</f>
        <v>0.33371005917159757</v>
      </c>
      <c r="N20" s="90">
        <v>232159</v>
      </c>
      <c r="O20" s="89">
        <f>N20/F20-1</f>
        <v>0.27329018812044104</v>
      </c>
      <c r="P20" s="91">
        <v>239124</v>
      </c>
      <c r="Q20" s="93">
        <v>0.03</v>
      </c>
      <c r="R20" s="92">
        <v>0.41399999999999998</v>
      </c>
      <c r="S20" s="53" t="s">
        <v>95</v>
      </c>
    </row>
    <row r="21" spans="1:19" ht="37.049999999999997" customHeight="1" thickTop="1" x14ac:dyDescent="0.35">
      <c r="A21" s="77" t="s">
        <v>112</v>
      </c>
      <c r="B21" s="78">
        <v>161838</v>
      </c>
      <c r="C21" s="79">
        <v>165075</v>
      </c>
      <c r="D21" s="79">
        <v>171744</v>
      </c>
      <c r="E21" s="79">
        <v>176467</v>
      </c>
      <c r="F21" s="79" t="s">
        <v>28</v>
      </c>
      <c r="G21" s="79" t="s">
        <v>28</v>
      </c>
      <c r="H21" s="79" t="s">
        <v>28</v>
      </c>
      <c r="I21" s="80" t="s">
        <v>7</v>
      </c>
      <c r="J21" s="80" t="s">
        <v>7</v>
      </c>
      <c r="K21" s="80" t="s">
        <v>7</v>
      </c>
      <c r="L21" s="80" t="s">
        <v>7</v>
      </c>
      <c r="M21" s="80" t="s">
        <v>7</v>
      </c>
      <c r="N21" s="80" t="s">
        <v>7</v>
      </c>
      <c r="O21" s="80" t="s">
        <v>7</v>
      </c>
      <c r="P21" s="79" t="s">
        <v>7</v>
      </c>
      <c r="Q21" s="94"/>
      <c r="R21" s="94"/>
      <c r="S21" s="52"/>
    </row>
    <row r="22" spans="1:19" ht="37.049999999999997" customHeight="1" thickBot="1" x14ac:dyDescent="0.4">
      <c r="A22" s="85" t="s">
        <v>85</v>
      </c>
      <c r="B22" s="86" t="s">
        <v>28</v>
      </c>
      <c r="C22" s="87" t="s">
        <v>28</v>
      </c>
      <c r="D22" s="87" t="s">
        <v>28</v>
      </c>
      <c r="E22" s="87" t="s">
        <v>28</v>
      </c>
      <c r="F22" s="87">
        <v>175000</v>
      </c>
      <c r="G22" s="87">
        <v>178500</v>
      </c>
      <c r="H22" s="87">
        <v>182500</v>
      </c>
      <c r="I22" s="95">
        <f t="shared" si="1"/>
        <v>2.2408963585434094E-2</v>
      </c>
      <c r="J22" s="95">
        <v>4.2999999999999997E-2</v>
      </c>
      <c r="K22" s="96">
        <v>186150</v>
      </c>
      <c r="L22" s="97">
        <f t="shared" si="0"/>
        <v>2.0000000000000018E-2</v>
      </c>
      <c r="M22" s="89">
        <f>K22/F22-1</f>
        <v>6.3714285714285612E-2</v>
      </c>
      <c r="N22" s="90">
        <v>191771</v>
      </c>
      <c r="O22" s="89">
        <f>N22/F22-1</f>
        <v>9.5834285714285761E-2</v>
      </c>
      <c r="P22" s="91">
        <v>201524</v>
      </c>
      <c r="Q22" s="92">
        <v>5.0999999999999997E-2</v>
      </c>
      <c r="R22" s="92">
        <v>0.152</v>
      </c>
      <c r="S22" s="53" t="s">
        <v>96</v>
      </c>
    </row>
    <row r="23" spans="1:19" s="47" customFormat="1" x14ac:dyDescent="0.35">
      <c r="A23" s="111"/>
      <c r="B23" s="111">
        <v>2016</v>
      </c>
      <c r="C23" s="111">
        <v>2017</v>
      </c>
      <c r="D23" s="111">
        <v>2018</v>
      </c>
      <c r="E23" s="111">
        <v>2019</v>
      </c>
      <c r="F23" s="111">
        <v>2020</v>
      </c>
      <c r="G23" s="111">
        <v>2021</v>
      </c>
      <c r="H23" s="111">
        <v>2022</v>
      </c>
      <c r="I23" s="112"/>
      <c r="J23" s="112"/>
      <c r="K23" s="111">
        <v>2023</v>
      </c>
      <c r="L23" s="112"/>
      <c r="M23" s="111"/>
      <c r="N23" s="111">
        <v>2024</v>
      </c>
      <c r="O23" s="111"/>
      <c r="P23" s="111">
        <v>2025</v>
      </c>
      <c r="Q23" s="111"/>
      <c r="R23" s="111"/>
      <c r="S23" s="111"/>
    </row>
    <row r="24" spans="1:19" s="48" customFormat="1" ht="178.2" customHeight="1" x14ac:dyDescent="0.3">
      <c r="A24" s="37" t="s">
        <v>58</v>
      </c>
      <c r="B24" s="122" t="s">
        <v>97</v>
      </c>
      <c r="C24" s="122"/>
      <c r="D24" s="120" t="s">
        <v>98</v>
      </c>
      <c r="E24" s="120"/>
      <c r="F24" s="122" t="s">
        <v>99</v>
      </c>
      <c r="G24" s="122"/>
      <c r="H24" s="122" t="s">
        <v>113</v>
      </c>
      <c r="I24" s="122"/>
      <c r="J24" s="123" t="s">
        <v>100</v>
      </c>
      <c r="K24" s="123"/>
      <c r="L24" s="121"/>
      <c r="M24" s="121"/>
      <c r="N24" s="120" t="s">
        <v>101</v>
      </c>
      <c r="O24" s="120"/>
      <c r="P24" s="49" t="s">
        <v>102</v>
      </c>
      <c r="Q24" s="113"/>
      <c r="R24" s="113"/>
      <c r="S24" s="114"/>
    </row>
    <row r="25" spans="1:19" x14ac:dyDescent="0.35">
      <c r="A25" s="33"/>
    </row>
    <row r="26" spans="1:19" x14ac:dyDescent="0.35">
      <c r="A26" s="33"/>
    </row>
    <row r="27" spans="1:19" x14ac:dyDescent="0.35">
      <c r="A27" s="33"/>
    </row>
  </sheetData>
  <mergeCells count="7">
    <mergeCell ref="N24:O24"/>
    <mergeCell ref="L24:M24"/>
    <mergeCell ref="B24:C24"/>
    <mergeCell ref="D24:E24"/>
    <mergeCell ref="F24:G24"/>
    <mergeCell ref="H24:I24"/>
    <mergeCell ref="J24:K24"/>
  </mergeCells>
  <pageMargins left="0.95" right="0.2" top="0.25" bottom="0.25" header="0" footer="0"/>
  <pageSetup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opLeftCell="A10" zoomScale="75" zoomScaleNormal="75" workbookViewId="0">
      <selection activeCell="K1" sqref="K1:K1048576"/>
    </sheetView>
  </sheetViews>
  <sheetFormatPr defaultColWidth="13" defaultRowHeight="18" x14ac:dyDescent="0.35"/>
  <cols>
    <col min="1" max="1" width="33.33203125" style="31" customWidth="1"/>
    <col min="2" max="8" width="15.77734375" style="4" customWidth="1"/>
    <col min="9" max="10" width="15.77734375" style="10" customWidth="1"/>
    <col min="11" max="11" width="14.88671875" style="6" customWidth="1"/>
    <col min="12" max="12" width="2.77734375" style="3" customWidth="1"/>
    <col min="13" max="16384" width="13" style="3"/>
  </cols>
  <sheetData>
    <row r="1" spans="1:11" ht="37.200000000000003" customHeight="1" x14ac:dyDescent="0.35">
      <c r="A1" s="30" t="s">
        <v>53</v>
      </c>
      <c r="C1" s="3"/>
      <c r="D1" s="39" t="s">
        <v>65</v>
      </c>
    </row>
    <row r="2" spans="1:11" ht="70.8" thickBot="1" x14ac:dyDescent="0.4">
      <c r="A2" s="32" t="s">
        <v>42</v>
      </c>
      <c r="B2" s="26" t="s">
        <v>45</v>
      </c>
      <c r="C2" s="26" t="s">
        <v>46</v>
      </c>
      <c r="D2" s="26" t="s">
        <v>47</v>
      </c>
      <c r="E2" s="26" t="s">
        <v>48</v>
      </c>
      <c r="F2" s="26" t="s">
        <v>49</v>
      </c>
      <c r="G2" s="26" t="s">
        <v>50</v>
      </c>
      <c r="H2" s="26" t="s">
        <v>5</v>
      </c>
      <c r="I2" s="38" t="s">
        <v>15</v>
      </c>
      <c r="J2" s="38" t="s">
        <v>43</v>
      </c>
      <c r="K2" s="28" t="s">
        <v>51</v>
      </c>
    </row>
    <row r="3" spans="1:11" s="1" customFormat="1" ht="37.049999999999997" customHeight="1" x14ac:dyDescent="0.35">
      <c r="A3" s="34" t="s">
        <v>2</v>
      </c>
      <c r="B3" s="35">
        <v>30691</v>
      </c>
      <c r="C3" s="35">
        <v>31305</v>
      </c>
      <c r="D3" s="35">
        <v>31931</v>
      </c>
      <c r="E3" s="35">
        <v>32810</v>
      </c>
      <c r="F3" s="35">
        <v>33466</v>
      </c>
      <c r="G3" s="35">
        <v>34136</v>
      </c>
      <c r="H3" s="40">
        <v>34818</v>
      </c>
      <c r="I3" s="22">
        <f>H3/G3-1</f>
        <v>1.997890789782053E-2</v>
      </c>
      <c r="J3" s="22">
        <v>0.13400000000000001</v>
      </c>
      <c r="K3" s="23"/>
    </row>
    <row r="4" spans="1:11" ht="37.049999999999997" customHeight="1" x14ac:dyDescent="0.35">
      <c r="A4" s="36" t="s">
        <v>4</v>
      </c>
      <c r="B4" s="19">
        <v>31732</v>
      </c>
      <c r="C4" s="19">
        <v>32366</v>
      </c>
      <c r="D4" s="19">
        <v>33014</v>
      </c>
      <c r="E4" s="19">
        <v>33922</v>
      </c>
      <c r="F4" s="19">
        <v>34600</v>
      </c>
      <c r="G4" s="19">
        <v>35292</v>
      </c>
      <c r="H4" s="25">
        <v>35998</v>
      </c>
      <c r="I4" s="18">
        <f t="shared" ref="I4:I19" si="0">H4/G4-1</f>
        <v>2.0004533605349595E-2</v>
      </c>
      <c r="J4" s="18">
        <v>0.13600000000000001</v>
      </c>
      <c r="K4" s="15"/>
    </row>
    <row r="5" spans="1:11" ht="37.049999999999997" customHeight="1" x14ac:dyDescent="0.35">
      <c r="A5" s="36" t="s">
        <v>3</v>
      </c>
      <c r="B5" s="19">
        <v>32772</v>
      </c>
      <c r="C5" s="19">
        <v>33428</v>
      </c>
      <c r="D5" s="19">
        <v>34096</v>
      </c>
      <c r="E5" s="19">
        <v>35034</v>
      </c>
      <c r="F5" s="19">
        <v>35735</v>
      </c>
      <c r="G5" s="19">
        <v>36449</v>
      </c>
      <c r="H5" s="25">
        <v>37178</v>
      </c>
      <c r="I5" s="18">
        <f t="shared" si="0"/>
        <v>2.0000548711898825E-2</v>
      </c>
      <c r="J5" s="18">
        <v>0.13400000000000001</v>
      </c>
      <c r="K5" s="15"/>
    </row>
    <row r="6" spans="1:11" ht="37.049999999999997" customHeight="1" x14ac:dyDescent="0.35">
      <c r="A6" s="36" t="s">
        <v>12</v>
      </c>
      <c r="B6" s="19">
        <v>115000</v>
      </c>
      <c r="C6" s="19">
        <v>117300</v>
      </c>
      <c r="D6" s="19">
        <v>124746</v>
      </c>
      <c r="E6" s="19">
        <v>133000</v>
      </c>
      <c r="F6" s="19">
        <v>135660</v>
      </c>
      <c r="G6" s="19">
        <v>138373</v>
      </c>
      <c r="H6" s="18" t="s">
        <v>7</v>
      </c>
      <c r="I6" s="18" t="s">
        <v>7</v>
      </c>
      <c r="J6" s="18" t="s">
        <v>7</v>
      </c>
      <c r="K6" s="15"/>
    </row>
    <row r="7" spans="1:11" ht="37.049999999999997" customHeight="1" x14ac:dyDescent="0.35">
      <c r="A7" s="36" t="s">
        <v>8</v>
      </c>
      <c r="B7" s="19">
        <v>123397</v>
      </c>
      <c r="C7" s="19">
        <v>125865</v>
      </c>
      <c r="D7" s="19">
        <v>128382</v>
      </c>
      <c r="E7" s="19">
        <v>137051</v>
      </c>
      <c r="F7" s="19">
        <v>139792</v>
      </c>
      <c r="G7" s="19">
        <v>142588</v>
      </c>
      <c r="H7" s="25">
        <v>145440</v>
      </c>
      <c r="I7" s="18">
        <f t="shared" si="0"/>
        <v>2.0001683171094298E-2</v>
      </c>
      <c r="J7" s="18">
        <v>0.17799999999999999</v>
      </c>
      <c r="K7" s="15"/>
    </row>
    <row r="8" spans="1:11" ht="37.049999999999997" customHeight="1" x14ac:dyDescent="0.35">
      <c r="A8" s="36" t="s">
        <v>36</v>
      </c>
      <c r="B8" s="19">
        <v>142166</v>
      </c>
      <c r="C8" s="19">
        <v>150110</v>
      </c>
      <c r="D8" s="19" t="s">
        <v>28</v>
      </c>
      <c r="E8" s="19" t="s">
        <v>28</v>
      </c>
      <c r="F8" s="19" t="s">
        <v>28</v>
      </c>
      <c r="G8" s="19" t="s">
        <v>28</v>
      </c>
      <c r="H8" s="19" t="s">
        <v>28</v>
      </c>
      <c r="I8" s="18" t="s">
        <v>7</v>
      </c>
      <c r="J8" s="18" t="s">
        <v>7</v>
      </c>
      <c r="K8" s="15"/>
    </row>
    <row r="9" spans="1:11" ht="37.049999999999997" customHeight="1" x14ac:dyDescent="0.35">
      <c r="A9" s="36" t="s">
        <v>26</v>
      </c>
      <c r="B9" s="19" t="s">
        <v>28</v>
      </c>
      <c r="C9" s="19" t="s">
        <v>28</v>
      </c>
      <c r="D9" s="19">
        <v>130000</v>
      </c>
      <c r="E9" s="19">
        <v>136658</v>
      </c>
      <c r="F9" s="19">
        <v>139391</v>
      </c>
      <c r="G9" s="19">
        <v>142179</v>
      </c>
      <c r="H9" s="25">
        <v>158000</v>
      </c>
      <c r="I9" s="18">
        <f t="shared" ref="I9" si="1">H9/G9-1</f>
        <v>0.11127522348588759</v>
      </c>
      <c r="J9" s="18">
        <v>0.215</v>
      </c>
      <c r="K9" s="15" t="s">
        <v>54</v>
      </c>
    </row>
    <row r="10" spans="1:11" ht="37.049999999999997" customHeight="1" x14ac:dyDescent="0.35">
      <c r="A10" s="36" t="s">
        <v>21</v>
      </c>
      <c r="B10" s="19">
        <v>123173</v>
      </c>
      <c r="C10" s="19">
        <v>125636</v>
      </c>
      <c r="D10" s="19">
        <v>133249</v>
      </c>
      <c r="E10" s="19">
        <v>139483</v>
      </c>
      <c r="F10" s="19">
        <v>142008</v>
      </c>
      <c r="G10" s="19">
        <v>145118</v>
      </c>
      <c r="H10" s="25">
        <v>158000</v>
      </c>
      <c r="I10" s="18">
        <f t="shared" si="0"/>
        <v>8.8769139596742042E-2</v>
      </c>
      <c r="J10" s="18">
        <v>0.28199999999999997</v>
      </c>
      <c r="K10" s="15" t="s">
        <v>17</v>
      </c>
    </row>
    <row r="11" spans="1:11" ht="37.049999999999997" customHeight="1" x14ac:dyDescent="0.35">
      <c r="A11" s="36" t="s">
        <v>40</v>
      </c>
      <c r="B11" s="19">
        <v>125334</v>
      </c>
      <c r="C11" s="19">
        <v>127841</v>
      </c>
      <c r="D11" s="19">
        <v>135498</v>
      </c>
      <c r="E11" s="19" t="s">
        <v>28</v>
      </c>
      <c r="F11" s="19" t="s">
        <v>28</v>
      </c>
      <c r="G11" s="19" t="s">
        <v>28</v>
      </c>
      <c r="H11" s="19" t="s">
        <v>28</v>
      </c>
      <c r="I11" s="18" t="s">
        <v>7</v>
      </c>
      <c r="J11" s="18" t="s">
        <v>7</v>
      </c>
      <c r="K11" s="15"/>
    </row>
    <row r="12" spans="1:11" ht="37.049999999999997" customHeight="1" x14ac:dyDescent="0.35">
      <c r="A12" s="36" t="s">
        <v>27</v>
      </c>
      <c r="B12" s="19" t="s">
        <v>28</v>
      </c>
      <c r="C12" s="19" t="s">
        <v>28</v>
      </c>
      <c r="D12" s="19" t="s">
        <v>28</v>
      </c>
      <c r="E12" s="19">
        <v>139224</v>
      </c>
      <c r="F12" s="19">
        <v>142008</v>
      </c>
      <c r="G12" s="19">
        <v>144849</v>
      </c>
      <c r="H12" s="25">
        <v>158000</v>
      </c>
      <c r="I12" s="18">
        <f>H12/G12-1</f>
        <v>9.079109969692567E-2</v>
      </c>
      <c r="J12" s="18">
        <v>0.13500000000000001</v>
      </c>
      <c r="K12" s="15" t="s">
        <v>55</v>
      </c>
    </row>
    <row r="13" spans="1:11" ht="37.049999999999997" customHeight="1" x14ac:dyDescent="0.35">
      <c r="A13" s="36" t="s">
        <v>9</v>
      </c>
      <c r="B13" s="19">
        <v>129133</v>
      </c>
      <c r="C13" s="19">
        <v>136815</v>
      </c>
      <c r="D13" s="19">
        <v>143632</v>
      </c>
      <c r="E13" s="19">
        <v>150151</v>
      </c>
      <c r="F13" s="19">
        <v>153154</v>
      </c>
      <c r="G13" s="19">
        <v>156217</v>
      </c>
      <c r="H13" s="25">
        <v>159341</v>
      </c>
      <c r="I13" s="18">
        <f t="shared" si="0"/>
        <v>1.9997823540331749E-2</v>
      </c>
      <c r="J13" s="18">
        <v>0.23400000000000001</v>
      </c>
      <c r="K13" s="15"/>
    </row>
    <row r="14" spans="1:11" ht="37.049999999999997" customHeight="1" x14ac:dyDescent="0.35">
      <c r="A14" s="36" t="s">
        <v>25</v>
      </c>
      <c r="B14" s="19">
        <v>129891</v>
      </c>
      <c r="C14" s="19">
        <v>137589</v>
      </c>
      <c r="D14" s="19">
        <v>145441</v>
      </c>
      <c r="E14" s="19">
        <v>153551</v>
      </c>
      <c r="F14" s="19">
        <v>156622</v>
      </c>
      <c r="G14" s="19">
        <v>159754</v>
      </c>
      <c r="H14" s="25">
        <v>172534</v>
      </c>
      <c r="I14" s="18">
        <f t="shared" si="0"/>
        <v>7.999799692026488E-2</v>
      </c>
      <c r="J14" s="18">
        <v>0.32800000000000001</v>
      </c>
      <c r="K14" s="15"/>
    </row>
    <row r="15" spans="1:11" ht="37.049999999999997" customHeight="1" x14ac:dyDescent="0.35">
      <c r="A15" s="41" t="s">
        <v>37</v>
      </c>
      <c r="B15" s="19">
        <v>120341</v>
      </c>
      <c r="C15" s="19">
        <v>122748</v>
      </c>
      <c r="D15" s="19">
        <v>149683</v>
      </c>
      <c r="E15" s="19">
        <v>157396</v>
      </c>
      <c r="F15" s="19">
        <v>160544</v>
      </c>
      <c r="G15" s="19">
        <v>163755</v>
      </c>
      <c r="H15" s="25">
        <v>176854</v>
      </c>
      <c r="I15" s="18">
        <f>H15/G15-1</f>
        <v>7.999145064272839E-2</v>
      </c>
      <c r="J15" s="18">
        <v>0.47</v>
      </c>
      <c r="K15" s="15"/>
    </row>
    <row r="16" spans="1:11" ht="37.049999999999997" customHeight="1" x14ac:dyDescent="0.35">
      <c r="A16" s="36" t="s">
        <v>38</v>
      </c>
      <c r="B16" s="19">
        <v>167776</v>
      </c>
      <c r="C16" s="19">
        <v>176232</v>
      </c>
      <c r="D16" s="19" t="s">
        <v>28</v>
      </c>
      <c r="E16" s="19" t="s">
        <v>28</v>
      </c>
      <c r="F16" s="19" t="s">
        <v>28</v>
      </c>
      <c r="G16" s="19" t="s">
        <v>28</v>
      </c>
      <c r="H16" s="19" t="s">
        <v>28</v>
      </c>
      <c r="I16" s="18" t="s">
        <v>7</v>
      </c>
      <c r="J16" s="18" t="s">
        <v>7</v>
      </c>
      <c r="K16" s="15"/>
    </row>
    <row r="17" spans="1:11" ht="37.049999999999997" customHeight="1" x14ac:dyDescent="0.35">
      <c r="A17" s="36" t="s">
        <v>29</v>
      </c>
      <c r="B17" s="19" t="s">
        <v>28</v>
      </c>
      <c r="C17" s="19" t="s">
        <v>28</v>
      </c>
      <c r="D17" s="19">
        <v>169000</v>
      </c>
      <c r="E17" s="19">
        <v>173648</v>
      </c>
      <c r="F17" s="19">
        <v>182330</v>
      </c>
      <c r="G17" s="19">
        <v>185977</v>
      </c>
      <c r="H17" s="25">
        <v>220977</v>
      </c>
      <c r="I17" s="18">
        <f>H17/G17-1</f>
        <v>0.18819531447437043</v>
      </c>
      <c r="J17" s="18">
        <v>0.30199999999999999</v>
      </c>
      <c r="K17" s="15" t="s">
        <v>56</v>
      </c>
    </row>
    <row r="18" spans="1:11" ht="37.049999999999997" customHeight="1" x14ac:dyDescent="0.35">
      <c r="A18" s="36" t="s">
        <v>64</v>
      </c>
      <c r="B18" s="19">
        <v>161838</v>
      </c>
      <c r="C18" s="19">
        <v>165075</v>
      </c>
      <c r="D18" s="19">
        <v>171744</v>
      </c>
      <c r="E18" s="19">
        <v>176467</v>
      </c>
      <c r="F18" s="19" t="s">
        <v>28</v>
      </c>
      <c r="G18" s="19" t="s">
        <v>28</v>
      </c>
      <c r="H18" s="19" t="s">
        <v>28</v>
      </c>
      <c r="I18" s="18" t="s">
        <v>7</v>
      </c>
      <c r="J18" s="18" t="s">
        <v>7</v>
      </c>
      <c r="K18" s="15"/>
    </row>
    <row r="19" spans="1:11" ht="37.049999999999997" customHeight="1" x14ac:dyDescent="0.35">
      <c r="A19" s="36" t="s">
        <v>30</v>
      </c>
      <c r="B19" s="19" t="s">
        <v>28</v>
      </c>
      <c r="C19" s="19" t="s">
        <v>28</v>
      </c>
      <c r="D19" s="19" t="s">
        <v>28</v>
      </c>
      <c r="E19" s="19" t="s">
        <v>28</v>
      </c>
      <c r="F19" s="19">
        <v>175000</v>
      </c>
      <c r="G19" s="19">
        <v>178500</v>
      </c>
      <c r="H19" s="25">
        <v>182500</v>
      </c>
      <c r="I19" s="18">
        <f t="shared" si="0"/>
        <v>2.2408963585434094E-2</v>
      </c>
      <c r="J19" s="18">
        <v>4.2999999999999997E-2</v>
      </c>
      <c r="K19" s="15" t="s">
        <v>57</v>
      </c>
    </row>
    <row r="21" spans="1:11" x14ac:dyDescent="0.35">
      <c r="A21" s="31" t="s">
        <v>13</v>
      </c>
    </row>
    <row r="22" spans="1:11" s="5" customFormat="1" ht="101.4" customHeight="1" x14ac:dyDescent="0.25">
      <c r="A22" s="37" t="s">
        <v>58</v>
      </c>
      <c r="B22" s="122" t="s">
        <v>59</v>
      </c>
      <c r="C22" s="122"/>
      <c r="D22" s="122" t="s">
        <v>60</v>
      </c>
      <c r="E22" s="122"/>
      <c r="F22" s="122" t="s">
        <v>62</v>
      </c>
      <c r="G22" s="122"/>
      <c r="H22" s="122" t="s">
        <v>63</v>
      </c>
      <c r="I22" s="122"/>
      <c r="J22" s="123" t="s">
        <v>61</v>
      </c>
      <c r="K22" s="123"/>
    </row>
    <row r="23" spans="1:11" x14ac:dyDescent="0.35">
      <c r="A23" s="33"/>
    </row>
    <row r="24" spans="1:11" x14ac:dyDescent="0.35">
      <c r="A24" s="33"/>
    </row>
    <row r="25" spans="1:11" x14ac:dyDescent="0.35">
      <c r="A25" s="33"/>
    </row>
  </sheetData>
  <sortState xmlns:xlrd2="http://schemas.microsoft.com/office/spreadsheetml/2017/richdata2" ref="A3:I18">
    <sortCondition ref="A3:A18"/>
  </sortState>
  <mergeCells count="5">
    <mergeCell ref="B22:C22"/>
    <mergeCell ref="D22:E22"/>
    <mergeCell ref="F22:G22"/>
    <mergeCell ref="H22:I22"/>
    <mergeCell ref="J22:K22"/>
  </mergeCells>
  <phoneticPr fontId="6" type="noConversion"/>
  <pageMargins left="0.95" right="0.2" top="0.5" bottom="0.2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4018C-313B-4E64-98C5-CB41F15E7A56}">
  <sheetPr>
    <pageSetUpPr fitToPage="1"/>
  </sheetPr>
  <dimension ref="A1:G26"/>
  <sheetViews>
    <sheetView workbookViewId="0">
      <pane ySplit="1" topLeftCell="A2" activePane="bottomLeft" state="frozen"/>
      <selection pane="bottomLeft" activeCell="E14" sqref="E14"/>
    </sheetView>
  </sheetViews>
  <sheetFormatPr defaultColWidth="13" defaultRowHeight="18" x14ac:dyDescent="0.35"/>
  <cols>
    <col min="1" max="1" width="38.5546875" style="3" customWidth="1"/>
    <col min="2" max="3" width="12" style="4" customWidth="1"/>
    <col min="4" max="4" width="11.33203125" style="10" bestFit="1" customWidth="1"/>
    <col min="5" max="5" width="12" style="4" customWidth="1"/>
    <col min="6" max="6" width="14.21875" style="10" customWidth="1"/>
    <col min="7" max="7" width="14.88671875" style="6" customWidth="1"/>
    <col min="8" max="16384" width="13" style="3"/>
  </cols>
  <sheetData>
    <row r="1" spans="1:7" ht="47.4" x14ac:dyDescent="0.35">
      <c r="A1" s="1" t="s">
        <v>0</v>
      </c>
      <c r="B1" s="2" t="s">
        <v>1</v>
      </c>
      <c r="C1" s="2" t="s">
        <v>5</v>
      </c>
      <c r="D1" s="11" t="s">
        <v>15</v>
      </c>
      <c r="E1" s="2" t="s">
        <v>66</v>
      </c>
      <c r="F1" s="11" t="s">
        <v>15</v>
      </c>
    </row>
    <row r="2" spans="1:7" s="1" customFormat="1" ht="17.399999999999999" x14ac:dyDescent="0.3">
      <c r="A2" s="6" t="s">
        <v>2</v>
      </c>
      <c r="B2" s="8">
        <v>34136</v>
      </c>
      <c r="C2" s="8">
        <v>34818</v>
      </c>
      <c r="D2" s="10">
        <f>C2/B2-1</f>
        <v>1.997890789782053E-2</v>
      </c>
      <c r="E2" s="8">
        <v>35515</v>
      </c>
      <c r="F2" s="10">
        <f>E2/C2-1</f>
        <v>2.0018381297030263E-2</v>
      </c>
      <c r="G2" s="7"/>
    </row>
    <row r="3" spans="1:7" x14ac:dyDescent="0.35">
      <c r="A3" s="6" t="s">
        <v>4</v>
      </c>
      <c r="B3" s="8">
        <v>35292</v>
      </c>
      <c r="C3" s="8">
        <v>35998</v>
      </c>
      <c r="D3" s="10">
        <f>C3/B3-1</f>
        <v>2.0004533605349595E-2</v>
      </c>
      <c r="E3" s="8">
        <v>36718</v>
      </c>
      <c r="F3" s="10">
        <f t="shared" ref="F3:F14" si="0">E3/C3-1</f>
        <v>2.0001111172842867E-2</v>
      </c>
    </row>
    <row r="4" spans="1:7" x14ac:dyDescent="0.35">
      <c r="A4" s="6" t="s">
        <v>3</v>
      </c>
      <c r="B4" s="8">
        <v>36449</v>
      </c>
      <c r="C4" s="8">
        <v>37178</v>
      </c>
      <c r="D4" s="10">
        <f>C4/B4-1</f>
        <v>2.0000548711898825E-2</v>
      </c>
      <c r="E4" s="8">
        <v>37922</v>
      </c>
      <c r="F4" s="10">
        <f t="shared" si="0"/>
        <v>2.0011834956156882E-2</v>
      </c>
    </row>
    <row r="5" spans="1:7" x14ac:dyDescent="0.35">
      <c r="A5" s="6" t="s">
        <v>12</v>
      </c>
      <c r="B5" s="8">
        <v>138373</v>
      </c>
      <c r="C5" s="9" t="s">
        <v>6</v>
      </c>
      <c r="D5" s="10" t="s">
        <v>6</v>
      </c>
      <c r="E5" s="9" t="s">
        <v>6</v>
      </c>
      <c r="F5" s="10" t="s">
        <v>7</v>
      </c>
    </row>
    <row r="6" spans="1:7" x14ac:dyDescent="0.35">
      <c r="A6" s="6" t="s">
        <v>8</v>
      </c>
      <c r="B6" s="8">
        <v>142588</v>
      </c>
      <c r="C6" s="8">
        <v>145440</v>
      </c>
      <c r="D6" s="10">
        <f t="shared" ref="D6:D14" si="1">C6/B6-1</f>
        <v>2.0001683171094298E-2</v>
      </c>
      <c r="E6" s="8">
        <v>159156</v>
      </c>
      <c r="F6" s="10">
        <f t="shared" si="0"/>
        <v>9.430693069306928E-2</v>
      </c>
    </row>
    <row r="7" spans="1:7" ht="18" customHeight="1" x14ac:dyDescent="0.35">
      <c r="A7" s="6" t="s">
        <v>20</v>
      </c>
      <c r="B7" s="8">
        <v>142179</v>
      </c>
      <c r="C7" s="8">
        <v>158000</v>
      </c>
      <c r="D7" s="10">
        <f t="shared" si="1"/>
        <v>0.11127522348588759</v>
      </c>
      <c r="E7" s="8">
        <v>161160</v>
      </c>
      <c r="F7" s="10">
        <f t="shared" si="0"/>
        <v>2.0000000000000018E-2</v>
      </c>
    </row>
    <row r="8" spans="1:7" x14ac:dyDescent="0.35">
      <c r="A8" s="6" t="s">
        <v>21</v>
      </c>
      <c r="B8" s="8">
        <v>145118</v>
      </c>
      <c r="C8" s="8">
        <v>158000</v>
      </c>
      <c r="D8" s="10">
        <f t="shared" si="1"/>
        <v>8.8769139596742042E-2</v>
      </c>
      <c r="E8" s="8">
        <v>159580</v>
      </c>
      <c r="F8" s="10">
        <f t="shared" si="0"/>
        <v>1.0000000000000009E-2</v>
      </c>
    </row>
    <row r="9" spans="1:7" x14ac:dyDescent="0.35">
      <c r="A9" s="6" t="s">
        <v>22</v>
      </c>
      <c r="B9" s="8">
        <v>144849</v>
      </c>
      <c r="C9" s="8">
        <v>158000</v>
      </c>
      <c r="D9" s="10">
        <f t="shared" si="1"/>
        <v>9.079109969692567E-2</v>
      </c>
      <c r="E9" s="8">
        <v>161160</v>
      </c>
      <c r="F9" s="10">
        <f t="shared" si="0"/>
        <v>2.0000000000000018E-2</v>
      </c>
    </row>
    <row r="10" spans="1:7" x14ac:dyDescent="0.35">
      <c r="A10" s="6" t="s">
        <v>9</v>
      </c>
      <c r="B10" s="8">
        <v>156217</v>
      </c>
      <c r="C10" s="8">
        <v>159341</v>
      </c>
      <c r="D10" s="10">
        <f t="shared" si="1"/>
        <v>1.9997823540331749E-2</v>
      </c>
      <c r="E10" s="8">
        <v>162528</v>
      </c>
      <c r="F10" s="10">
        <f t="shared" si="0"/>
        <v>2.0001129652757355E-2</v>
      </c>
    </row>
    <row r="11" spans="1:7" x14ac:dyDescent="0.35">
      <c r="A11" s="6" t="s">
        <v>10</v>
      </c>
      <c r="B11" s="8">
        <v>159754</v>
      </c>
      <c r="C11" s="8">
        <v>172534</v>
      </c>
      <c r="D11" s="10">
        <f t="shared" si="1"/>
        <v>7.999799692026488E-2</v>
      </c>
      <c r="E11" s="8">
        <v>175985</v>
      </c>
      <c r="F11" s="10">
        <f t="shared" si="0"/>
        <v>2.0001854706898303E-2</v>
      </c>
    </row>
    <row r="12" spans="1:7" x14ac:dyDescent="0.35">
      <c r="A12" s="6" t="s">
        <v>11</v>
      </c>
      <c r="B12" s="8">
        <v>163755</v>
      </c>
      <c r="C12" s="8">
        <v>176854</v>
      </c>
      <c r="D12" s="10">
        <f t="shared" si="1"/>
        <v>7.999145064272839E-2</v>
      </c>
      <c r="E12" s="8">
        <v>180391</v>
      </c>
      <c r="F12" s="10">
        <f t="shared" si="0"/>
        <v>1.9999547649473648E-2</v>
      </c>
    </row>
    <row r="13" spans="1:7" x14ac:dyDescent="0.35">
      <c r="A13" s="6" t="s">
        <v>23</v>
      </c>
      <c r="B13" s="8">
        <v>185977</v>
      </c>
      <c r="C13" s="8">
        <v>220977</v>
      </c>
      <c r="D13" s="10">
        <f t="shared" si="1"/>
        <v>0.18819531447437043</v>
      </c>
      <c r="E13" s="8">
        <v>225397</v>
      </c>
      <c r="F13" s="10">
        <f t="shared" si="0"/>
        <v>2.0002081664607596E-2</v>
      </c>
    </row>
    <row r="14" spans="1:7" x14ac:dyDescent="0.35">
      <c r="A14" s="6" t="s">
        <v>24</v>
      </c>
      <c r="B14" s="8">
        <v>178500</v>
      </c>
      <c r="C14" s="8">
        <v>182500</v>
      </c>
      <c r="D14" s="10">
        <f t="shared" si="1"/>
        <v>2.2408963585434094E-2</v>
      </c>
      <c r="E14" s="8">
        <v>186150</v>
      </c>
      <c r="F14" s="10">
        <f t="shared" si="0"/>
        <v>2.0000000000000018E-2</v>
      </c>
    </row>
    <row r="17" spans="1:1" x14ac:dyDescent="0.35">
      <c r="A17" s="6"/>
    </row>
    <row r="18" spans="1:1" x14ac:dyDescent="0.35">
      <c r="A18" s="5"/>
    </row>
    <row r="19" spans="1:1" x14ac:dyDescent="0.35">
      <c r="A19" s="5"/>
    </row>
    <row r="20" spans="1:1" x14ac:dyDescent="0.35">
      <c r="A20" s="5"/>
    </row>
    <row r="21" spans="1:1" x14ac:dyDescent="0.35">
      <c r="A21" s="5"/>
    </row>
    <row r="22" spans="1:1" x14ac:dyDescent="0.35">
      <c r="A22" s="5"/>
    </row>
    <row r="23" spans="1:1" x14ac:dyDescent="0.35">
      <c r="A23" s="13"/>
    </row>
    <row r="24" spans="1:1" x14ac:dyDescent="0.35">
      <c r="A24" s="12"/>
    </row>
    <row r="25" spans="1:1" x14ac:dyDescent="0.35">
      <c r="A25" s="12"/>
    </row>
    <row r="26" spans="1:1" x14ac:dyDescent="0.35">
      <c r="A26" s="12"/>
    </row>
  </sheetData>
  <pageMargins left="0.7" right="0.7" top="0.75" bottom="0.75" header="0.3" footer="0.3"/>
  <pageSetup scale="80" fitToHeight="0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32E19-1854-407C-8635-3C02BFE40205}">
  <sheetPr>
    <pageSetUpPr fitToPage="1"/>
  </sheetPr>
  <dimension ref="A1:L31"/>
  <sheetViews>
    <sheetView topLeftCell="B1" workbookViewId="0">
      <pane ySplit="2" topLeftCell="A3" activePane="bottomLeft" state="frozen"/>
      <selection pane="bottomLeft" activeCell="N9" sqref="N9"/>
    </sheetView>
  </sheetViews>
  <sheetFormatPr defaultColWidth="13" defaultRowHeight="18" x14ac:dyDescent="0.35"/>
  <cols>
    <col min="1" max="1" width="39.5546875" style="3" customWidth="1"/>
    <col min="2" max="7" width="12" style="4" customWidth="1"/>
    <col min="8" max="8" width="11.21875" style="4" customWidth="1"/>
    <col min="9" max="9" width="12.77734375" style="10" customWidth="1"/>
    <col min="10" max="10" width="10.88671875" style="14" customWidth="1"/>
    <col min="11" max="11" width="13" style="10"/>
    <col min="12" max="12" width="14.88671875" style="6" customWidth="1"/>
    <col min="13" max="13" width="2.77734375" style="3" customWidth="1"/>
    <col min="14" max="16384" width="13" style="3"/>
  </cols>
  <sheetData>
    <row r="1" spans="1:12" ht="37.200000000000003" customHeight="1" x14ac:dyDescent="0.45">
      <c r="B1" s="30" t="s">
        <v>53</v>
      </c>
      <c r="C1" s="3"/>
      <c r="D1" s="29" t="s">
        <v>52</v>
      </c>
    </row>
    <row r="2" spans="1:12" ht="63.6" thickBot="1" x14ac:dyDescent="0.4">
      <c r="A2" s="24" t="s">
        <v>42</v>
      </c>
      <c r="B2" s="26" t="s">
        <v>45</v>
      </c>
      <c r="C2" s="26" t="s">
        <v>46</v>
      </c>
      <c r="D2" s="26" t="s">
        <v>47</v>
      </c>
      <c r="E2" s="26" t="s">
        <v>48</v>
      </c>
      <c r="F2" s="26" t="s">
        <v>49</v>
      </c>
      <c r="G2" s="26" t="s">
        <v>50</v>
      </c>
      <c r="H2" s="26" t="s">
        <v>5</v>
      </c>
      <c r="I2" s="27" t="s">
        <v>15</v>
      </c>
      <c r="J2" s="26" t="s">
        <v>35</v>
      </c>
      <c r="K2" s="27" t="s">
        <v>43</v>
      </c>
      <c r="L2" s="28" t="s">
        <v>51</v>
      </c>
    </row>
    <row r="3" spans="1:12" s="1" customFormat="1" ht="17.399999999999999" x14ac:dyDescent="0.3">
      <c r="A3" s="20" t="s">
        <v>2</v>
      </c>
      <c r="B3" s="21">
        <v>30691</v>
      </c>
      <c r="C3" s="21">
        <v>31305</v>
      </c>
      <c r="D3" s="21">
        <v>31931</v>
      </c>
      <c r="E3" s="21">
        <v>32810</v>
      </c>
      <c r="F3" s="21">
        <v>33466</v>
      </c>
      <c r="G3" s="21">
        <v>34136</v>
      </c>
      <c r="H3" s="21">
        <v>34818</v>
      </c>
      <c r="I3" s="22">
        <f>H3/G3-1</f>
        <v>1.997890789782053E-2</v>
      </c>
      <c r="J3" s="21">
        <v>30691</v>
      </c>
      <c r="K3" s="22">
        <v>0.13400000000000001</v>
      </c>
      <c r="L3" s="23"/>
    </row>
    <row r="4" spans="1:12" x14ac:dyDescent="0.35">
      <c r="A4" s="15" t="s">
        <v>4</v>
      </c>
      <c r="B4" s="17">
        <v>31732</v>
      </c>
      <c r="C4" s="17">
        <v>32366</v>
      </c>
      <c r="D4" s="17">
        <v>33014</v>
      </c>
      <c r="E4" s="17">
        <v>33922</v>
      </c>
      <c r="F4" s="17">
        <v>34600</v>
      </c>
      <c r="G4" s="17">
        <v>35292</v>
      </c>
      <c r="H4" s="17">
        <v>35998</v>
      </c>
      <c r="I4" s="18">
        <f t="shared" ref="I4:I19" si="0">H4/G4-1</f>
        <v>2.0004533605349595E-2</v>
      </c>
      <c r="J4" s="17">
        <v>31732</v>
      </c>
      <c r="K4" s="18">
        <v>0.13600000000000001</v>
      </c>
      <c r="L4" s="15"/>
    </row>
    <row r="5" spans="1:12" x14ac:dyDescent="0.35">
      <c r="A5" s="15" t="s">
        <v>3</v>
      </c>
      <c r="B5" s="17">
        <v>32772</v>
      </c>
      <c r="C5" s="17">
        <v>33428</v>
      </c>
      <c r="D5" s="17">
        <v>34096</v>
      </c>
      <c r="E5" s="17">
        <v>35034</v>
      </c>
      <c r="F5" s="17">
        <v>35735</v>
      </c>
      <c r="G5" s="17">
        <v>36449</v>
      </c>
      <c r="H5" s="17">
        <v>37178</v>
      </c>
      <c r="I5" s="18">
        <f t="shared" si="0"/>
        <v>2.0000548711898825E-2</v>
      </c>
      <c r="J5" s="17">
        <v>32772</v>
      </c>
      <c r="K5" s="18">
        <v>0.13400000000000001</v>
      </c>
      <c r="L5" s="15"/>
    </row>
    <row r="6" spans="1:12" x14ac:dyDescent="0.35">
      <c r="A6" s="15" t="s">
        <v>12</v>
      </c>
      <c r="B6" s="17">
        <v>115000</v>
      </c>
      <c r="C6" s="17">
        <v>117300</v>
      </c>
      <c r="D6" s="17">
        <v>124746</v>
      </c>
      <c r="E6" s="17">
        <v>133000</v>
      </c>
      <c r="F6" s="17">
        <v>135660</v>
      </c>
      <c r="G6" s="17">
        <v>138373</v>
      </c>
      <c r="H6" s="17" t="s">
        <v>6</v>
      </c>
      <c r="I6" s="18" t="s">
        <v>7</v>
      </c>
      <c r="J6" s="17">
        <v>115000</v>
      </c>
      <c r="K6" s="18" t="s">
        <v>7</v>
      </c>
      <c r="L6" s="15"/>
    </row>
    <row r="7" spans="1:12" x14ac:dyDescent="0.35">
      <c r="A7" s="15" t="s">
        <v>8</v>
      </c>
      <c r="B7" s="17">
        <v>123397</v>
      </c>
      <c r="C7" s="17">
        <v>125865</v>
      </c>
      <c r="D7" s="17">
        <v>128382</v>
      </c>
      <c r="E7" s="17">
        <v>137051</v>
      </c>
      <c r="F7" s="17">
        <v>139792</v>
      </c>
      <c r="G7" s="17">
        <v>142588</v>
      </c>
      <c r="H7" s="17">
        <v>145440</v>
      </c>
      <c r="I7" s="18">
        <f t="shared" si="0"/>
        <v>2.0001683171094298E-2</v>
      </c>
      <c r="J7" s="17">
        <v>123397</v>
      </c>
      <c r="K7" s="18">
        <v>0.17799999999999999</v>
      </c>
      <c r="L7" s="15"/>
    </row>
    <row r="8" spans="1:12" ht="18" customHeight="1" x14ac:dyDescent="0.35">
      <c r="A8" s="15" t="s">
        <v>36</v>
      </c>
      <c r="B8" s="17">
        <v>142166</v>
      </c>
      <c r="C8" s="17">
        <v>150110</v>
      </c>
      <c r="D8" s="17" t="s">
        <v>28</v>
      </c>
      <c r="E8" s="17" t="s">
        <v>28</v>
      </c>
      <c r="F8" s="17" t="s">
        <v>28</v>
      </c>
      <c r="G8" s="17" t="s">
        <v>28</v>
      </c>
      <c r="H8" s="17" t="s">
        <v>28</v>
      </c>
      <c r="I8" s="18" t="s">
        <v>7</v>
      </c>
      <c r="J8" s="17"/>
      <c r="K8" s="18" t="s">
        <v>7</v>
      </c>
      <c r="L8" s="15"/>
    </row>
    <row r="9" spans="1:12" ht="18" customHeight="1" x14ac:dyDescent="0.35">
      <c r="A9" s="15" t="s">
        <v>26</v>
      </c>
      <c r="B9" s="17" t="s">
        <v>28</v>
      </c>
      <c r="C9" s="17" t="s">
        <v>28</v>
      </c>
      <c r="D9" s="17">
        <v>130000</v>
      </c>
      <c r="E9" s="17">
        <v>136658</v>
      </c>
      <c r="F9" s="17">
        <v>139391</v>
      </c>
      <c r="G9" s="17">
        <v>142179</v>
      </c>
      <c r="H9" s="17">
        <v>158000</v>
      </c>
      <c r="I9" s="18">
        <f t="shared" ref="I9" si="1">H9/G9-1</f>
        <v>0.11127522348588759</v>
      </c>
      <c r="J9" s="17"/>
      <c r="K9" s="18">
        <v>0.215</v>
      </c>
      <c r="L9" s="15" t="s">
        <v>44</v>
      </c>
    </row>
    <row r="10" spans="1:12" x14ac:dyDescent="0.35">
      <c r="A10" s="15" t="s">
        <v>21</v>
      </c>
      <c r="B10" s="17">
        <v>123173</v>
      </c>
      <c r="C10" s="17">
        <v>125636</v>
      </c>
      <c r="D10" s="17">
        <v>133249</v>
      </c>
      <c r="E10" s="17">
        <v>139483</v>
      </c>
      <c r="F10" s="17">
        <v>142008</v>
      </c>
      <c r="G10" s="17">
        <v>145118</v>
      </c>
      <c r="H10" s="17">
        <v>158000</v>
      </c>
      <c r="I10" s="18">
        <f t="shared" si="0"/>
        <v>8.8769139596742042E-2</v>
      </c>
      <c r="J10" s="17">
        <v>123173</v>
      </c>
      <c r="K10" s="18">
        <v>0.28199999999999997</v>
      </c>
      <c r="L10" s="15" t="s">
        <v>17</v>
      </c>
    </row>
    <row r="11" spans="1:12" x14ac:dyDescent="0.35">
      <c r="A11" s="15" t="s">
        <v>40</v>
      </c>
      <c r="B11" s="17">
        <v>125334</v>
      </c>
      <c r="C11" s="17">
        <v>127841</v>
      </c>
      <c r="D11" s="17">
        <v>135498</v>
      </c>
      <c r="E11" s="17" t="s">
        <v>28</v>
      </c>
      <c r="F11" s="17" t="s">
        <v>28</v>
      </c>
      <c r="G11" s="17" t="s">
        <v>28</v>
      </c>
      <c r="H11" s="17" t="s">
        <v>28</v>
      </c>
      <c r="I11" s="18" t="s">
        <v>7</v>
      </c>
      <c r="J11" s="17"/>
      <c r="K11" s="18" t="s">
        <v>7</v>
      </c>
      <c r="L11" s="15"/>
    </row>
    <row r="12" spans="1:12" x14ac:dyDescent="0.35">
      <c r="A12" s="15" t="s">
        <v>27</v>
      </c>
      <c r="B12" s="17" t="s">
        <v>28</v>
      </c>
      <c r="C12" s="17" t="s">
        <v>28</v>
      </c>
      <c r="D12" s="17" t="s">
        <v>28</v>
      </c>
      <c r="E12" s="17">
        <v>139224</v>
      </c>
      <c r="F12" s="17">
        <v>142008</v>
      </c>
      <c r="G12" s="17">
        <v>144849</v>
      </c>
      <c r="H12" s="17">
        <v>158000</v>
      </c>
      <c r="I12" s="18">
        <f>H12/G12-1</f>
        <v>9.079109969692567E-2</v>
      </c>
      <c r="J12" s="17"/>
      <c r="K12" s="18">
        <v>0.13500000000000001</v>
      </c>
      <c r="L12" s="15" t="s">
        <v>14</v>
      </c>
    </row>
    <row r="13" spans="1:12" x14ac:dyDescent="0.35">
      <c r="A13" s="15" t="s">
        <v>9</v>
      </c>
      <c r="B13" s="17">
        <v>129133</v>
      </c>
      <c r="C13" s="17">
        <v>136815</v>
      </c>
      <c r="D13" s="17">
        <v>143632</v>
      </c>
      <c r="E13" s="17">
        <v>150151</v>
      </c>
      <c r="F13" s="17">
        <v>153154</v>
      </c>
      <c r="G13" s="17">
        <v>156217</v>
      </c>
      <c r="H13" s="17">
        <v>159341</v>
      </c>
      <c r="I13" s="18">
        <f t="shared" si="0"/>
        <v>1.9997823540331749E-2</v>
      </c>
      <c r="J13" s="17">
        <v>129133</v>
      </c>
      <c r="K13" s="18">
        <v>0.23400000000000001</v>
      </c>
      <c r="L13" s="15"/>
    </row>
    <row r="14" spans="1:12" x14ac:dyDescent="0.35">
      <c r="A14" s="15" t="s">
        <v>25</v>
      </c>
      <c r="B14" s="17">
        <v>129891</v>
      </c>
      <c r="C14" s="17">
        <v>137589</v>
      </c>
      <c r="D14" s="17">
        <v>145441</v>
      </c>
      <c r="E14" s="17">
        <v>153551</v>
      </c>
      <c r="F14" s="17">
        <v>156622</v>
      </c>
      <c r="G14" s="17">
        <v>159754</v>
      </c>
      <c r="H14" s="17">
        <v>172534</v>
      </c>
      <c r="I14" s="18">
        <f t="shared" si="0"/>
        <v>7.999799692026488E-2</v>
      </c>
      <c r="J14" s="17">
        <v>129891</v>
      </c>
      <c r="K14" s="18">
        <v>0.32800000000000001</v>
      </c>
      <c r="L14" s="15"/>
    </row>
    <row r="15" spans="1:12" ht="31.8" x14ac:dyDescent="0.35">
      <c r="A15" s="15" t="s">
        <v>37</v>
      </c>
      <c r="B15" s="17">
        <v>120341</v>
      </c>
      <c r="C15" s="17">
        <v>122748</v>
      </c>
      <c r="D15" s="17">
        <v>149683</v>
      </c>
      <c r="E15" s="17">
        <v>157396</v>
      </c>
      <c r="F15" s="17">
        <v>160544</v>
      </c>
      <c r="G15" s="17">
        <v>163755</v>
      </c>
      <c r="H15" s="17">
        <v>176854</v>
      </c>
      <c r="I15" s="18">
        <f>H15/G15-1</f>
        <v>7.999145064272839E-2</v>
      </c>
      <c r="J15" s="17">
        <v>120341</v>
      </c>
      <c r="K15" s="18">
        <v>0.47</v>
      </c>
      <c r="L15" s="15"/>
    </row>
    <row r="16" spans="1:12" x14ac:dyDescent="0.35">
      <c r="A16" s="15" t="s">
        <v>38</v>
      </c>
      <c r="B16" s="17">
        <v>167776</v>
      </c>
      <c r="C16" s="17">
        <v>176232</v>
      </c>
      <c r="D16" s="17" t="s">
        <v>28</v>
      </c>
      <c r="E16" s="17" t="s">
        <v>28</v>
      </c>
      <c r="F16" s="17" t="s">
        <v>28</v>
      </c>
      <c r="G16" s="17" t="s">
        <v>28</v>
      </c>
      <c r="H16" s="17" t="s">
        <v>28</v>
      </c>
      <c r="I16" s="18" t="s">
        <v>7</v>
      </c>
      <c r="J16" s="19"/>
      <c r="K16" s="18" t="s">
        <v>7</v>
      </c>
      <c r="L16" s="15"/>
    </row>
    <row r="17" spans="1:12" x14ac:dyDescent="0.35">
      <c r="A17" s="15" t="s">
        <v>29</v>
      </c>
      <c r="B17" s="17" t="s">
        <v>28</v>
      </c>
      <c r="C17" s="17" t="s">
        <v>28</v>
      </c>
      <c r="D17" s="17">
        <v>169000</v>
      </c>
      <c r="E17" s="17">
        <v>173648</v>
      </c>
      <c r="F17" s="17">
        <v>182330</v>
      </c>
      <c r="G17" s="17">
        <v>185977</v>
      </c>
      <c r="H17" s="17">
        <v>220977</v>
      </c>
      <c r="I17" s="18">
        <f>H17/G17-1</f>
        <v>0.18819531447437043</v>
      </c>
      <c r="J17" s="17"/>
      <c r="K17" s="18">
        <v>0.30199999999999999</v>
      </c>
      <c r="L17" s="15" t="s">
        <v>18</v>
      </c>
    </row>
    <row r="18" spans="1:12" x14ac:dyDescent="0.35">
      <c r="A18" s="15" t="s">
        <v>39</v>
      </c>
      <c r="B18" s="17">
        <v>161838</v>
      </c>
      <c r="C18" s="17">
        <v>165075</v>
      </c>
      <c r="D18" s="17">
        <v>171744</v>
      </c>
      <c r="E18" s="17">
        <v>176467</v>
      </c>
      <c r="F18" s="17" t="s">
        <v>28</v>
      </c>
      <c r="G18" s="17" t="s">
        <v>28</v>
      </c>
      <c r="H18" s="17" t="s">
        <v>28</v>
      </c>
      <c r="I18" s="18" t="s">
        <v>7</v>
      </c>
      <c r="J18" s="19"/>
      <c r="K18" s="18" t="s">
        <v>7</v>
      </c>
      <c r="L18" s="15"/>
    </row>
    <row r="19" spans="1:12" x14ac:dyDescent="0.35">
      <c r="A19" s="15" t="s">
        <v>30</v>
      </c>
      <c r="B19" s="17" t="s">
        <v>28</v>
      </c>
      <c r="C19" s="17" t="s">
        <v>28</v>
      </c>
      <c r="D19" s="17" t="s">
        <v>28</v>
      </c>
      <c r="E19" s="17" t="s">
        <v>28</v>
      </c>
      <c r="F19" s="17">
        <v>175000</v>
      </c>
      <c r="G19" s="17">
        <v>178500</v>
      </c>
      <c r="H19" s="17">
        <v>182500</v>
      </c>
      <c r="I19" s="18">
        <f t="shared" si="0"/>
        <v>2.2408963585434094E-2</v>
      </c>
      <c r="J19" s="17"/>
      <c r="K19" s="18">
        <v>4.2999999999999997E-2</v>
      </c>
      <c r="L19" s="15" t="s">
        <v>19</v>
      </c>
    </row>
    <row r="21" spans="1:12" x14ac:dyDescent="0.35">
      <c r="A21" s="3" t="s">
        <v>13</v>
      </c>
    </row>
    <row r="22" spans="1:12" ht="63" x14ac:dyDescent="0.35">
      <c r="A22" s="15" t="s">
        <v>41</v>
      </c>
    </row>
    <row r="23" spans="1:12" ht="28.8" x14ac:dyDescent="0.35">
      <c r="A23" s="16" t="s">
        <v>31</v>
      </c>
    </row>
    <row r="24" spans="1:12" ht="28.8" x14ac:dyDescent="0.35">
      <c r="A24" s="16" t="s">
        <v>32</v>
      </c>
    </row>
    <row r="25" spans="1:12" ht="42.6" x14ac:dyDescent="0.35">
      <c r="A25" s="16" t="s">
        <v>34</v>
      </c>
    </row>
    <row r="26" spans="1:12" ht="42.6" x14ac:dyDescent="0.35">
      <c r="A26" s="16" t="s">
        <v>33</v>
      </c>
    </row>
    <row r="27" spans="1:12" ht="42.6" x14ac:dyDescent="0.35">
      <c r="A27" s="16" t="s">
        <v>16</v>
      </c>
    </row>
    <row r="28" spans="1:12" x14ac:dyDescent="0.35">
      <c r="A28" s="13"/>
    </row>
    <row r="29" spans="1:12" x14ac:dyDescent="0.35">
      <c r="A29" s="12"/>
    </row>
    <row r="30" spans="1:12" x14ac:dyDescent="0.35">
      <c r="A30" s="12"/>
    </row>
    <row r="31" spans="1:12" x14ac:dyDescent="0.35">
      <c r="A31" s="12"/>
    </row>
  </sheetData>
  <pageMargins left="0.7" right="0.7" top="0.75" bottom="0.75" header="0.3" footer="0.3"/>
  <pageSetup scale="80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2016-2023 UC salaries</vt:lpstr>
      <vt:lpstr>2016-2022 UC salaries</vt:lpstr>
      <vt:lpstr>only 22 23 raises</vt:lpstr>
      <vt:lpstr>2016-2022 worksht</vt:lpstr>
      <vt:lpstr>'2016-2022 UC salaries'!Print_Area</vt:lpstr>
      <vt:lpstr>'2016-2022 worksht'!Print_Area</vt:lpstr>
      <vt:lpstr>'2016-2023 UC salaries'!Print_Area</vt:lpstr>
      <vt:lpstr>'only 22 23 raises'!Print_Area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bruce paterson</cp:lastModifiedBy>
  <cp:lastPrinted>2024-12-15T01:21:16Z</cp:lastPrinted>
  <dcterms:created xsi:type="dcterms:W3CDTF">2015-01-25T14:20:47Z</dcterms:created>
  <dcterms:modified xsi:type="dcterms:W3CDTF">2025-02-06T15:37:29Z</dcterms:modified>
</cp:coreProperties>
</file>